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'1'!$A$19:$DA$81</definedName>
    <definedName name="_xlnm.Print_Titles" localSheetId="0">'1'!$16:$19</definedName>
    <definedName name="_xlnm.Print_Area" localSheetId="0">'1'!$A$1:$CY$81</definedName>
  </definedNames>
  <calcPr calcId="144525"/>
</workbook>
</file>

<file path=xl/calcChain.xml><?xml version="1.0" encoding="utf-8"?>
<calcChain xmlns="http://schemas.openxmlformats.org/spreadsheetml/2006/main">
  <c r="BU49" i="1" l="1"/>
  <c r="BX49" i="1"/>
  <c r="BY53" i="1"/>
  <c r="BY49" i="1"/>
  <c r="BZ49" i="1"/>
  <c r="CC49" i="1"/>
  <c r="CD53" i="1"/>
  <c r="CD49" i="1"/>
  <c r="CE49" i="1"/>
  <c r="CH49" i="1"/>
  <c r="CI49" i="1"/>
  <c r="CN49" i="1"/>
  <c r="CM49" i="1"/>
  <c r="CJ53" i="1"/>
  <c r="CJ49" i="1"/>
  <c r="CT49" i="1"/>
  <c r="CW49" i="1"/>
  <c r="CX49" i="1"/>
  <c r="BU53" i="1"/>
  <c r="BV53" i="1"/>
  <c r="BW53" i="1"/>
  <c r="BX53" i="1"/>
  <c r="BZ53" i="1"/>
  <c r="CA53" i="1"/>
  <c r="CB53" i="1"/>
  <c r="CC53" i="1"/>
  <c r="CE53" i="1"/>
  <c r="CF53" i="1"/>
  <c r="CG53" i="1"/>
  <c r="CH53" i="1"/>
  <c r="CI53" i="1"/>
  <c r="CK53" i="1"/>
  <c r="CL53" i="1"/>
  <c r="CM53" i="1"/>
  <c r="CN53" i="1"/>
  <c r="BQ53" i="1"/>
  <c r="BR53" i="1"/>
  <c r="BS53" i="1"/>
  <c r="BT53" i="1"/>
  <c r="BP53" i="1"/>
  <c r="BQ49" i="1"/>
  <c r="BR49" i="1"/>
  <c r="BS49" i="1"/>
  <c r="BT49" i="1"/>
  <c r="BP49" i="1"/>
  <c r="M53" i="1"/>
  <c r="M49" i="1"/>
  <c r="H49" i="1"/>
  <c r="H53" i="1"/>
  <c r="G53" i="1"/>
  <c r="G49" i="1"/>
  <c r="CS63" i="1"/>
  <c r="CX63" i="1" s="1"/>
  <c r="CS64" i="1"/>
  <c r="CX64" i="1" s="1"/>
  <c r="CR63" i="1"/>
  <c r="CR64" i="1"/>
  <c r="CS62" i="1"/>
  <c r="CX62" i="1" s="1"/>
  <c r="CR62" i="1"/>
  <c r="CR52" i="1"/>
  <c r="CR49" i="1" s="1"/>
  <c r="CS52" i="1"/>
  <c r="CS49" i="1" s="1"/>
  <c r="CR53" i="1" l="1"/>
  <c r="CX53" i="1"/>
  <c r="CS53" i="1"/>
  <c r="CT53" i="1" l="1"/>
  <c r="CO53" i="1"/>
  <c r="CO49" i="1"/>
  <c r="CN72" i="1" l="1"/>
  <c r="CN23" i="1" s="1"/>
  <c r="CM72" i="1"/>
  <c r="CM23" i="1" s="1"/>
  <c r="CL72" i="1"/>
  <c r="CL23" i="1" s="1"/>
  <c r="CK72" i="1"/>
  <c r="CJ72" i="1"/>
  <c r="CJ23" i="1" s="1"/>
  <c r="CN69" i="1"/>
  <c r="CM69" i="1"/>
  <c r="CL69" i="1"/>
  <c r="CK69" i="1"/>
  <c r="CJ69" i="1"/>
  <c r="CN65" i="1"/>
  <c r="CM65" i="1"/>
  <c r="CL65" i="1"/>
  <c r="CK65" i="1"/>
  <c r="CJ65" i="1"/>
  <c r="CN48" i="1"/>
  <c r="CL49" i="1"/>
  <c r="CL48" i="1" s="1"/>
  <c r="CK49" i="1"/>
  <c r="CK48" i="1" s="1"/>
  <c r="CK47" i="1" s="1"/>
  <c r="CK22" i="1" s="1"/>
  <c r="CJ48" i="1"/>
  <c r="CJ47" i="1" s="1"/>
  <c r="CM48" i="1"/>
  <c r="CM47" i="1" s="1"/>
  <c r="CM22" i="1" s="1"/>
  <c r="CN44" i="1"/>
  <c r="CM44" i="1"/>
  <c r="CL44" i="1"/>
  <c r="CK44" i="1"/>
  <c r="CJ44" i="1"/>
  <c r="CN35" i="1"/>
  <c r="CM35" i="1"/>
  <c r="CL35" i="1"/>
  <c r="CK35" i="1"/>
  <c r="CJ35" i="1"/>
  <c r="CN32" i="1"/>
  <c r="CM32" i="1"/>
  <c r="CL32" i="1"/>
  <c r="CK32" i="1"/>
  <c r="CJ32" i="1"/>
  <c r="CN28" i="1"/>
  <c r="CM28" i="1"/>
  <c r="CL28" i="1"/>
  <c r="CK28" i="1"/>
  <c r="CJ28" i="1"/>
  <c r="CN26" i="1"/>
  <c r="CM26" i="1"/>
  <c r="CL26" i="1"/>
  <c r="CK26" i="1"/>
  <c r="CJ26" i="1"/>
  <c r="CN25" i="1"/>
  <c r="CM25" i="1"/>
  <c r="CL25" i="1"/>
  <c r="CK25" i="1"/>
  <c r="CJ25" i="1"/>
  <c r="CN24" i="1"/>
  <c r="CM24" i="1"/>
  <c r="CL24" i="1"/>
  <c r="CK24" i="1"/>
  <c r="CJ24" i="1"/>
  <c r="CK23" i="1"/>
  <c r="CI72" i="1"/>
  <c r="CI23" i="1" s="1"/>
  <c r="CH72" i="1"/>
  <c r="CH23" i="1" s="1"/>
  <c r="CG72" i="1"/>
  <c r="CG23" i="1" s="1"/>
  <c r="CF72" i="1"/>
  <c r="CF23" i="1" s="1"/>
  <c r="CE72" i="1"/>
  <c r="CE23" i="1" s="1"/>
  <c r="CI69" i="1"/>
  <c r="CH69" i="1"/>
  <c r="CG69" i="1"/>
  <c r="CF69" i="1"/>
  <c r="CE69" i="1"/>
  <c r="CI65" i="1"/>
  <c r="CH65" i="1"/>
  <c r="CG65" i="1"/>
  <c r="CF65" i="1"/>
  <c r="CE65" i="1"/>
  <c r="CI48" i="1"/>
  <c r="CG49" i="1"/>
  <c r="CG48" i="1" s="1"/>
  <c r="CF49" i="1"/>
  <c r="CF48" i="1" s="1"/>
  <c r="CE48" i="1"/>
  <c r="CH48" i="1"/>
  <c r="CI44" i="1"/>
  <c r="CH44" i="1"/>
  <c r="CG44" i="1"/>
  <c r="CF44" i="1"/>
  <c r="CE44" i="1"/>
  <c r="CI35" i="1"/>
  <c r="CH35" i="1"/>
  <c r="CG35" i="1"/>
  <c r="CF35" i="1"/>
  <c r="CE35" i="1"/>
  <c r="CI32" i="1"/>
  <c r="CH32" i="1"/>
  <c r="CG32" i="1"/>
  <c r="CF32" i="1"/>
  <c r="CE32" i="1"/>
  <c r="CI28" i="1"/>
  <c r="CH28" i="1"/>
  <c r="CG28" i="1"/>
  <c r="CF28" i="1"/>
  <c r="CE28" i="1"/>
  <c r="CI26" i="1"/>
  <c r="CH26" i="1"/>
  <c r="CG26" i="1"/>
  <c r="CF26" i="1"/>
  <c r="CE26" i="1"/>
  <c r="CI25" i="1"/>
  <c r="CH25" i="1"/>
  <c r="CG25" i="1"/>
  <c r="CF25" i="1"/>
  <c r="CE25" i="1"/>
  <c r="CI24" i="1"/>
  <c r="CH24" i="1"/>
  <c r="CG24" i="1"/>
  <c r="CF24" i="1"/>
  <c r="CE24" i="1"/>
  <c r="CD72" i="1"/>
  <c r="CD23" i="1" s="1"/>
  <c r="CC72" i="1"/>
  <c r="CC23" i="1" s="1"/>
  <c r="CB72" i="1"/>
  <c r="CB23" i="1" s="1"/>
  <c r="CA72" i="1"/>
  <c r="CA23" i="1" s="1"/>
  <c r="BZ72" i="1"/>
  <c r="BZ23" i="1" s="1"/>
  <c r="CD69" i="1"/>
  <c r="CC69" i="1"/>
  <c r="CB69" i="1"/>
  <c r="CA69" i="1"/>
  <c r="BZ69" i="1"/>
  <c r="CD65" i="1"/>
  <c r="CC65" i="1"/>
  <c r="CB65" i="1"/>
  <c r="CA65" i="1"/>
  <c r="BZ65" i="1"/>
  <c r="CD48" i="1"/>
  <c r="CB49" i="1"/>
  <c r="CB48" i="1" s="1"/>
  <c r="CA49" i="1"/>
  <c r="CA48" i="1" s="1"/>
  <c r="BZ48" i="1"/>
  <c r="CC48" i="1"/>
  <c r="CD44" i="1"/>
  <c r="CC44" i="1"/>
  <c r="CB44" i="1"/>
  <c r="CA44" i="1"/>
  <c r="BZ44" i="1"/>
  <c r="CD35" i="1"/>
  <c r="CC35" i="1"/>
  <c r="CB35" i="1"/>
  <c r="CA35" i="1"/>
  <c r="BZ35" i="1"/>
  <c r="CD32" i="1"/>
  <c r="CC32" i="1"/>
  <c r="CB32" i="1"/>
  <c r="CA32" i="1"/>
  <c r="BZ32" i="1"/>
  <c r="CD28" i="1"/>
  <c r="CC28" i="1"/>
  <c r="CB28" i="1"/>
  <c r="CA28" i="1"/>
  <c r="BZ28" i="1"/>
  <c r="CD26" i="1"/>
  <c r="CC26" i="1"/>
  <c r="CB26" i="1"/>
  <c r="CA26" i="1"/>
  <c r="BZ26" i="1"/>
  <c r="CD25" i="1"/>
  <c r="CC25" i="1"/>
  <c r="CB25" i="1"/>
  <c r="CA25" i="1"/>
  <c r="BZ25" i="1"/>
  <c r="CD24" i="1"/>
  <c r="CC24" i="1"/>
  <c r="CB24" i="1"/>
  <c r="CA24" i="1"/>
  <c r="BZ24" i="1"/>
  <c r="BY72" i="1"/>
  <c r="BY23" i="1" s="1"/>
  <c r="BX72" i="1"/>
  <c r="BW72" i="1"/>
  <c r="BW23" i="1" s="1"/>
  <c r="BV72" i="1"/>
  <c r="BV23" i="1" s="1"/>
  <c r="BU72" i="1"/>
  <c r="BU23" i="1" s="1"/>
  <c r="BY69" i="1"/>
  <c r="BX69" i="1"/>
  <c r="BW69" i="1"/>
  <c r="BV69" i="1"/>
  <c r="BU69" i="1"/>
  <c r="BY65" i="1"/>
  <c r="BX65" i="1"/>
  <c r="BW65" i="1"/>
  <c r="BV65" i="1"/>
  <c r="BU65" i="1"/>
  <c r="BY48" i="1"/>
  <c r="BW49" i="1"/>
  <c r="BW48" i="1" s="1"/>
  <c r="BV49" i="1"/>
  <c r="BV48" i="1" s="1"/>
  <c r="BU48" i="1"/>
  <c r="BX48" i="1"/>
  <c r="BY44" i="1"/>
  <c r="BX44" i="1"/>
  <c r="BW44" i="1"/>
  <c r="BV44" i="1"/>
  <c r="BU44" i="1"/>
  <c r="BY35" i="1"/>
  <c r="BX35" i="1"/>
  <c r="BW35" i="1"/>
  <c r="BV35" i="1"/>
  <c r="BU35" i="1"/>
  <c r="BY32" i="1"/>
  <c r="BX32" i="1"/>
  <c r="BW32" i="1"/>
  <c r="BV32" i="1"/>
  <c r="BU32" i="1"/>
  <c r="BY28" i="1"/>
  <c r="BX28" i="1"/>
  <c r="BW28" i="1"/>
  <c r="BV28" i="1"/>
  <c r="BU28" i="1"/>
  <c r="BY26" i="1"/>
  <c r="BX26" i="1"/>
  <c r="BW26" i="1"/>
  <c r="BV26" i="1"/>
  <c r="BU26" i="1"/>
  <c r="BY25" i="1"/>
  <c r="BX25" i="1"/>
  <c r="BW25" i="1"/>
  <c r="BV25" i="1"/>
  <c r="BU25" i="1"/>
  <c r="BY24" i="1"/>
  <c r="BX24" i="1"/>
  <c r="BW24" i="1"/>
  <c r="BV24" i="1"/>
  <c r="BU24" i="1"/>
  <c r="BX23" i="1"/>
  <c r="BT72" i="1"/>
  <c r="BT23" i="1" s="1"/>
  <c r="BS72" i="1"/>
  <c r="BS23" i="1" s="1"/>
  <c r="BR72" i="1"/>
  <c r="BR23" i="1" s="1"/>
  <c r="BQ72" i="1"/>
  <c r="BP72" i="1"/>
  <c r="BP23" i="1" s="1"/>
  <c r="BT69" i="1"/>
  <c r="BS69" i="1"/>
  <c r="BR69" i="1"/>
  <c r="BQ69" i="1"/>
  <c r="BP69" i="1"/>
  <c r="BT65" i="1"/>
  <c r="BS65" i="1"/>
  <c r="BR65" i="1"/>
  <c r="BQ65" i="1"/>
  <c r="BP65" i="1"/>
  <c r="BT48" i="1"/>
  <c r="BR48" i="1"/>
  <c r="BR47" i="1" s="1"/>
  <c r="BR22" i="1" s="1"/>
  <c r="BQ48" i="1"/>
  <c r="BQ47" i="1" s="1"/>
  <c r="BQ22" i="1" s="1"/>
  <c r="BP48" i="1"/>
  <c r="BP47" i="1" s="1"/>
  <c r="BP22" i="1" s="1"/>
  <c r="BS48" i="1"/>
  <c r="BS47" i="1" s="1"/>
  <c r="BS22" i="1" s="1"/>
  <c r="BT44" i="1"/>
  <c r="BS44" i="1"/>
  <c r="BR44" i="1"/>
  <c r="BQ44" i="1"/>
  <c r="BP44" i="1"/>
  <c r="BT35" i="1"/>
  <c r="BS35" i="1"/>
  <c r="BR35" i="1"/>
  <c r="BQ35" i="1"/>
  <c r="BP35" i="1"/>
  <c r="BT32" i="1"/>
  <c r="BS32" i="1"/>
  <c r="BR32" i="1"/>
  <c r="BQ32" i="1"/>
  <c r="BP32" i="1"/>
  <c r="BT28" i="1"/>
  <c r="BS28" i="1"/>
  <c r="BR28" i="1"/>
  <c r="BQ28" i="1"/>
  <c r="BP28" i="1"/>
  <c r="BT26" i="1"/>
  <c r="BS26" i="1"/>
  <c r="BR26" i="1"/>
  <c r="BQ26" i="1"/>
  <c r="BP26" i="1"/>
  <c r="BT25" i="1"/>
  <c r="BS25" i="1"/>
  <c r="BR25" i="1"/>
  <c r="BQ25" i="1"/>
  <c r="BP25" i="1"/>
  <c r="BT24" i="1"/>
  <c r="BS24" i="1"/>
  <c r="BR24" i="1"/>
  <c r="BQ24" i="1"/>
  <c r="BP24" i="1"/>
  <c r="BQ23" i="1"/>
  <c r="BJ72" i="1"/>
  <c r="BJ23" i="1" s="1"/>
  <c r="BI72" i="1"/>
  <c r="BI23" i="1" s="1"/>
  <c r="BH72" i="1"/>
  <c r="BH23" i="1" s="1"/>
  <c r="BG72" i="1"/>
  <c r="BG23" i="1" s="1"/>
  <c r="BF72" i="1"/>
  <c r="BF23" i="1" s="1"/>
  <c r="BJ69" i="1"/>
  <c r="BI69" i="1"/>
  <c r="BH69" i="1"/>
  <c r="BG69" i="1"/>
  <c r="BF69" i="1"/>
  <c r="BJ65" i="1"/>
  <c r="BI65" i="1"/>
  <c r="BH65" i="1"/>
  <c r="BG65" i="1"/>
  <c r="BF65" i="1"/>
  <c r="BJ53" i="1"/>
  <c r="BI53" i="1"/>
  <c r="BH53" i="1"/>
  <c r="BG53" i="1"/>
  <c r="BF53" i="1"/>
  <c r="BJ49" i="1"/>
  <c r="BI49" i="1"/>
  <c r="BH49" i="1"/>
  <c r="BG49" i="1"/>
  <c r="BF49" i="1"/>
  <c r="BJ44" i="1"/>
  <c r="BI44" i="1"/>
  <c r="BH44" i="1"/>
  <c r="BG44" i="1"/>
  <c r="BF44" i="1"/>
  <c r="BJ35" i="1"/>
  <c r="BI35" i="1"/>
  <c r="BH35" i="1"/>
  <c r="BG35" i="1"/>
  <c r="BF35" i="1"/>
  <c r="BJ32" i="1"/>
  <c r="BI32" i="1"/>
  <c r="BH32" i="1"/>
  <c r="BG32" i="1"/>
  <c r="BF32" i="1"/>
  <c r="BJ28" i="1"/>
  <c r="BI28" i="1"/>
  <c r="BH28" i="1"/>
  <c r="BG28" i="1"/>
  <c r="BF28" i="1"/>
  <c r="BJ26" i="1"/>
  <c r="BI26" i="1"/>
  <c r="BH26" i="1"/>
  <c r="BG26" i="1"/>
  <c r="BF26" i="1"/>
  <c r="BJ25" i="1"/>
  <c r="BI25" i="1"/>
  <c r="BH25" i="1"/>
  <c r="BG25" i="1"/>
  <c r="BF25" i="1"/>
  <c r="BJ24" i="1"/>
  <c r="BI24" i="1"/>
  <c r="BH24" i="1"/>
  <c r="BG24" i="1"/>
  <c r="BF24" i="1"/>
  <c r="BV27" i="1" l="1"/>
  <c r="BV21" i="1" s="1"/>
  <c r="BT47" i="1"/>
  <c r="BT22" i="1" s="1"/>
  <c r="BU47" i="1"/>
  <c r="BU22" i="1" s="1"/>
  <c r="BW47" i="1"/>
  <c r="BW22" i="1" s="1"/>
  <c r="BY47" i="1"/>
  <c r="BY22" i="1" s="1"/>
  <c r="CE47" i="1"/>
  <c r="CE22" i="1" s="1"/>
  <c r="CG47" i="1"/>
  <c r="CG22" i="1" s="1"/>
  <c r="CI47" i="1"/>
  <c r="CI22" i="1" s="1"/>
  <c r="CC47" i="1"/>
  <c r="CC22" i="1" s="1"/>
  <c r="CA47" i="1"/>
  <c r="CA22" i="1" s="1"/>
  <c r="BX47" i="1"/>
  <c r="BX22" i="1" s="1"/>
  <c r="BV47" i="1"/>
  <c r="BV22" i="1" s="1"/>
  <c r="BZ47" i="1"/>
  <c r="BZ22" i="1" s="1"/>
  <c r="CB47" i="1"/>
  <c r="CB22" i="1" s="1"/>
  <c r="CD47" i="1"/>
  <c r="CD22" i="1" s="1"/>
  <c r="CH47" i="1"/>
  <c r="CH22" i="1" s="1"/>
  <c r="CF47" i="1"/>
  <c r="CF22" i="1" s="1"/>
  <c r="CJ22" i="1"/>
  <c r="CL47" i="1"/>
  <c r="CL22" i="1" s="1"/>
  <c r="CN47" i="1"/>
  <c r="CN22" i="1" s="1"/>
  <c r="BG27" i="1"/>
  <c r="BG21" i="1" s="1"/>
  <c r="BF48" i="1"/>
  <c r="BF47" i="1" s="1"/>
  <c r="BF22" i="1" s="1"/>
  <c r="BH48" i="1"/>
  <c r="BH47" i="1" s="1"/>
  <c r="BH22" i="1" s="1"/>
  <c r="BJ48" i="1"/>
  <c r="BJ47" i="1" s="1"/>
  <c r="BJ22" i="1" s="1"/>
  <c r="BG48" i="1"/>
  <c r="BG47" i="1" s="1"/>
  <c r="BG22" i="1" s="1"/>
  <c r="BI48" i="1"/>
  <c r="BI47" i="1" s="1"/>
  <c r="BI22" i="1" s="1"/>
  <c r="CC27" i="1"/>
  <c r="CC21" i="1" s="1"/>
  <c r="CC20" i="1" s="1"/>
  <c r="CH27" i="1"/>
  <c r="CH21" i="1" s="1"/>
  <c r="CH20" i="1" s="1"/>
  <c r="CM27" i="1"/>
  <c r="CM21" i="1" s="1"/>
  <c r="CM20" i="1" s="1"/>
  <c r="BS27" i="1"/>
  <c r="BS21" i="1" s="1"/>
  <c r="BS20" i="1" s="1"/>
  <c r="BU27" i="1"/>
  <c r="BU21" i="1" s="1"/>
  <c r="BW27" i="1"/>
  <c r="BW21" i="1" s="1"/>
  <c r="BY27" i="1"/>
  <c r="BY21" i="1" s="1"/>
  <c r="BX27" i="1"/>
  <c r="BX21" i="1" s="1"/>
  <c r="CA27" i="1"/>
  <c r="CA21" i="1" s="1"/>
  <c r="CF27" i="1"/>
  <c r="CF21" i="1" s="1"/>
  <c r="CK27" i="1"/>
  <c r="CK21" i="1" s="1"/>
  <c r="CK20" i="1" s="1"/>
  <c r="BQ27" i="1"/>
  <c r="BQ21" i="1" s="1"/>
  <c r="BQ20" i="1" s="1"/>
  <c r="BU20" i="1"/>
  <c r="BW20" i="1"/>
  <c r="BY20" i="1"/>
  <c r="BZ27" i="1"/>
  <c r="BZ21" i="1" s="1"/>
  <c r="CB27" i="1"/>
  <c r="CB21" i="1" s="1"/>
  <c r="CD27" i="1"/>
  <c r="CD21" i="1" s="1"/>
  <c r="CE27" i="1"/>
  <c r="CE21" i="1" s="1"/>
  <c r="CG27" i="1"/>
  <c r="CG21" i="1" s="1"/>
  <c r="CI27" i="1"/>
  <c r="CI21" i="1" s="1"/>
  <c r="CJ27" i="1"/>
  <c r="CJ21" i="1" s="1"/>
  <c r="CJ20" i="1" s="1"/>
  <c r="CL27" i="1"/>
  <c r="CL21" i="1" s="1"/>
  <c r="CL20" i="1" s="1"/>
  <c r="CN27" i="1"/>
  <c r="CN21" i="1" s="1"/>
  <c r="CN20" i="1" s="1"/>
  <c r="BP27" i="1"/>
  <c r="BP21" i="1" s="1"/>
  <c r="BP20" i="1" s="1"/>
  <c r="BR27" i="1"/>
  <c r="BR21" i="1" s="1"/>
  <c r="BR20" i="1" s="1"/>
  <c r="BT27" i="1"/>
  <c r="BT21" i="1" s="1"/>
  <c r="BF27" i="1"/>
  <c r="BF21" i="1" s="1"/>
  <c r="BH27" i="1"/>
  <c r="BH21" i="1" s="1"/>
  <c r="BJ27" i="1"/>
  <c r="BJ21" i="1" s="1"/>
  <c r="BI27" i="1"/>
  <c r="BI21" i="1" s="1"/>
  <c r="BO53" i="1"/>
  <c r="BK53" i="1"/>
  <c r="N53" i="1"/>
  <c r="J53" i="1"/>
  <c r="BI20" i="1" l="1"/>
  <c r="CA20" i="1"/>
  <c r="BG20" i="1"/>
  <c r="BH20" i="1"/>
  <c r="CG20" i="1"/>
  <c r="CD20" i="1"/>
  <c r="BZ20" i="1"/>
  <c r="BV20" i="1"/>
  <c r="BT20" i="1"/>
  <c r="BJ20" i="1"/>
  <c r="BF20" i="1"/>
  <c r="CI20" i="1"/>
  <c r="CE20" i="1"/>
  <c r="CB20" i="1"/>
  <c r="CF20" i="1"/>
  <c r="BX20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L53" i="1"/>
  <c r="BM53" i="1"/>
  <c r="BN53" i="1"/>
  <c r="CP53" i="1"/>
  <c r="CQ53" i="1"/>
  <c r="CU53" i="1"/>
  <c r="CV53" i="1"/>
  <c r="CW53" i="1"/>
  <c r="H48" i="1"/>
  <c r="J49" i="1"/>
  <c r="J48" i="1" s="1"/>
  <c r="N49" i="1"/>
  <c r="N48" i="1" s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K49" i="1"/>
  <c r="BK48" i="1" s="1"/>
  <c r="BL49" i="1"/>
  <c r="BM49" i="1"/>
  <c r="BM48" i="1" s="1"/>
  <c r="BN49" i="1"/>
  <c r="BO49" i="1"/>
  <c r="BO48" i="1" s="1"/>
  <c r="CO48" i="1"/>
  <c r="CP49" i="1"/>
  <c r="CP48" i="1" s="1"/>
  <c r="CQ49" i="1"/>
  <c r="CR48" i="1"/>
  <c r="CS48" i="1"/>
  <c r="CT48" i="1"/>
  <c r="CU49" i="1"/>
  <c r="CV49" i="1"/>
  <c r="CX48" i="1"/>
  <c r="K53" i="1"/>
  <c r="CV48" i="1" l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BE48" i="1"/>
  <c r="BC48" i="1"/>
  <c r="BA48" i="1"/>
  <c r="AY48" i="1"/>
  <c r="AW48" i="1"/>
  <c r="O48" i="1"/>
  <c r="CW48" i="1"/>
  <c r="CU48" i="1"/>
  <c r="CQ48" i="1"/>
  <c r="BN48" i="1"/>
  <c r="BL48" i="1"/>
  <c r="M48" i="1"/>
  <c r="G48" i="1"/>
  <c r="CW29" i="1"/>
  <c r="CW30" i="1"/>
  <c r="CW31" i="1"/>
  <c r="CW33" i="1"/>
  <c r="CW34" i="1"/>
  <c r="CW36" i="1"/>
  <c r="CW37" i="1"/>
  <c r="CW38" i="1"/>
  <c r="CW39" i="1"/>
  <c r="CW40" i="1"/>
  <c r="CW41" i="1"/>
  <c r="CW42" i="1"/>
  <c r="CW43" i="1"/>
  <c r="CW45" i="1"/>
  <c r="CW46" i="1"/>
  <c r="CW66" i="1"/>
  <c r="CW67" i="1"/>
  <c r="CW70" i="1"/>
  <c r="CW71" i="1"/>
  <c r="CW73" i="1"/>
  <c r="CW74" i="1"/>
  <c r="CW75" i="1"/>
  <c r="CW76" i="1"/>
  <c r="I26" i="1" l="1"/>
  <c r="L22" i="1" l="1"/>
  <c r="L23" i="1"/>
  <c r="L24" i="1"/>
  <c r="L25" i="1"/>
  <c r="CX44" i="1"/>
  <c r="CV44" i="1"/>
  <c r="CU44" i="1"/>
  <c r="CT44" i="1"/>
  <c r="CS44" i="1"/>
  <c r="CR44" i="1"/>
  <c r="CW44" i="1" s="1"/>
  <c r="CQ44" i="1"/>
  <c r="CP44" i="1"/>
  <c r="CO44" i="1"/>
  <c r="BO44" i="1"/>
  <c r="BN44" i="1"/>
  <c r="BM44" i="1"/>
  <c r="BL44" i="1"/>
  <c r="BK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H69" i="1"/>
  <c r="I69" i="1"/>
  <c r="J69" i="1"/>
  <c r="K69" i="1"/>
  <c r="L69" i="1"/>
  <c r="M69" i="1"/>
  <c r="N69" i="1"/>
  <c r="O69" i="1"/>
  <c r="P69" i="1"/>
  <c r="Q69" i="1"/>
  <c r="R69" i="1"/>
  <c r="S69" i="1"/>
  <c r="T69" i="1"/>
  <c r="U69" i="1"/>
  <c r="V69" i="1"/>
  <c r="W69" i="1"/>
  <c r="X69" i="1"/>
  <c r="Y69" i="1"/>
  <c r="Z69" i="1"/>
  <c r="AA69" i="1"/>
  <c r="AB69" i="1"/>
  <c r="AC69" i="1"/>
  <c r="AD69" i="1"/>
  <c r="AE69" i="1"/>
  <c r="AF69" i="1"/>
  <c r="AG69" i="1"/>
  <c r="AH69" i="1"/>
  <c r="AI69" i="1"/>
  <c r="AJ69" i="1"/>
  <c r="AK69" i="1"/>
  <c r="AL69" i="1"/>
  <c r="AM69" i="1"/>
  <c r="AN69" i="1"/>
  <c r="AO69" i="1"/>
  <c r="AP69" i="1"/>
  <c r="AQ69" i="1"/>
  <c r="AR69" i="1"/>
  <c r="AS69" i="1"/>
  <c r="AT69" i="1"/>
  <c r="AU69" i="1"/>
  <c r="AV69" i="1"/>
  <c r="AW69" i="1"/>
  <c r="AX69" i="1"/>
  <c r="AY69" i="1"/>
  <c r="AZ69" i="1"/>
  <c r="BA69" i="1"/>
  <c r="BB69" i="1"/>
  <c r="BC69" i="1"/>
  <c r="BD69" i="1"/>
  <c r="BE69" i="1"/>
  <c r="BK69" i="1"/>
  <c r="BL69" i="1"/>
  <c r="BM69" i="1"/>
  <c r="BN69" i="1"/>
  <c r="BO69" i="1"/>
  <c r="CO69" i="1"/>
  <c r="CP69" i="1"/>
  <c r="CQ69" i="1"/>
  <c r="CR69" i="1"/>
  <c r="CW69" i="1" s="1"/>
  <c r="CS69" i="1"/>
  <c r="CT69" i="1"/>
  <c r="CU69" i="1"/>
  <c r="CV69" i="1"/>
  <c r="CX69" i="1"/>
  <c r="G69" i="1"/>
  <c r="J26" i="1"/>
  <c r="L26" i="1"/>
  <c r="G26" i="1" l="1"/>
  <c r="Z26" i="1"/>
  <c r="CX72" i="1"/>
  <c r="CX23" i="1" s="1"/>
  <c r="CV72" i="1"/>
  <c r="CV23" i="1" s="1"/>
  <c r="CU72" i="1"/>
  <c r="CU23" i="1" s="1"/>
  <c r="CT72" i="1"/>
  <c r="CT23" i="1" s="1"/>
  <c r="CS72" i="1"/>
  <c r="CS23" i="1" s="1"/>
  <c r="CR72" i="1"/>
  <c r="CQ72" i="1"/>
  <c r="CQ23" i="1" s="1"/>
  <c r="CP72" i="1"/>
  <c r="CP23" i="1" s="1"/>
  <c r="CO72" i="1"/>
  <c r="CO23" i="1" s="1"/>
  <c r="BO72" i="1"/>
  <c r="BO23" i="1" s="1"/>
  <c r="BN72" i="1"/>
  <c r="BN23" i="1" s="1"/>
  <c r="BM72" i="1"/>
  <c r="BM23" i="1" s="1"/>
  <c r="BL72" i="1"/>
  <c r="BL23" i="1" s="1"/>
  <c r="BK72" i="1"/>
  <c r="BK23" i="1" s="1"/>
  <c r="BE72" i="1"/>
  <c r="BE23" i="1" s="1"/>
  <c r="BD72" i="1"/>
  <c r="BD23" i="1" s="1"/>
  <c r="BC72" i="1"/>
  <c r="BC23" i="1" s="1"/>
  <c r="BB72" i="1"/>
  <c r="BB23" i="1" s="1"/>
  <c r="BA72" i="1"/>
  <c r="BA23" i="1" s="1"/>
  <c r="AZ72" i="1"/>
  <c r="AZ23" i="1" s="1"/>
  <c r="AY72" i="1"/>
  <c r="AY23" i="1" s="1"/>
  <c r="AX72" i="1"/>
  <c r="AX23" i="1" s="1"/>
  <c r="AW72" i="1"/>
  <c r="AW23" i="1" s="1"/>
  <c r="AV72" i="1"/>
  <c r="AV23" i="1" s="1"/>
  <c r="AU72" i="1"/>
  <c r="AU23" i="1" s="1"/>
  <c r="AT72" i="1"/>
  <c r="AT23" i="1" s="1"/>
  <c r="AS72" i="1"/>
  <c r="AS23" i="1" s="1"/>
  <c r="AR72" i="1"/>
  <c r="AR23" i="1" s="1"/>
  <c r="AQ72" i="1"/>
  <c r="AQ23" i="1" s="1"/>
  <c r="AP72" i="1"/>
  <c r="AP23" i="1" s="1"/>
  <c r="AO72" i="1"/>
  <c r="AO23" i="1" s="1"/>
  <c r="AN72" i="1"/>
  <c r="AN23" i="1" s="1"/>
  <c r="AM72" i="1"/>
  <c r="AM23" i="1" s="1"/>
  <c r="AL72" i="1"/>
  <c r="AL23" i="1" s="1"/>
  <c r="AK72" i="1"/>
  <c r="AK23" i="1" s="1"/>
  <c r="AJ72" i="1"/>
  <c r="AJ23" i="1" s="1"/>
  <c r="AI72" i="1"/>
  <c r="AI23" i="1" s="1"/>
  <c r="AH72" i="1"/>
  <c r="AH23" i="1" s="1"/>
  <c r="AG72" i="1"/>
  <c r="AG23" i="1" s="1"/>
  <c r="AF72" i="1"/>
  <c r="AF23" i="1" s="1"/>
  <c r="AE72" i="1"/>
  <c r="AE23" i="1" s="1"/>
  <c r="AD72" i="1"/>
  <c r="AD23" i="1" s="1"/>
  <c r="AC72" i="1"/>
  <c r="AC23" i="1" s="1"/>
  <c r="AB72" i="1"/>
  <c r="AB23" i="1" s="1"/>
  <c r="AA72" i="1"/>
  <c r="AA23" i="1" s="1"/>
  <c r="Z72" i="1"/>
  <c r="Z23" i="1" s="1"/>
  <c r="Y72" i="1"/>
  <c r="Y23" i="1" s="1"/>
  <c r="X72" i="1"/>
  <c r="X23" i="1" s="1"/>
  <c r="W72" i="1"/>
  <c r="W23" i="1" s="1"/>
  <c r="V72" i="1"/>
  <c r="V23" i="1" s="1"/>
  <c r="U72" i="1"/>
  <c r="U23" i="1" s="1"/>
  <c r="T72" i="1"/>
  <c r="T23" i="1" s="1"/>
  <c r="S72" i="1"/>
  <c r="S23" i="1" s="1"/>
  <c r="R72" i="1"/>
  <c r="R23" i="1" s="1"/>
  <c r="Q72" i="1"/>
  <c r="Q23" i="1" s="1"/>
  <c r="P72" i="1"/>
  <c r="P23" i="1" s="1"/>
  <c r="O72" i="1"/>
  <c r="O23" i="1" s="1"/>
  <c r="N72" i="1"/>
  <c r="N23" i="1" s="1"/>
  <c r="M72" i="1"/>
  <c r="M23" i="1" s="1"/>
  <c r="L72" i="1"/>
  <c r="L21" i="1" s="1"/>
  <c r="K72" i="1"/>
  <c r="K23" i="1" s="1"/>
  <c r="J72" i="1"/>
  <c r="J23" i="1" s="1"/>
  <c r="I72" i="1"/>
  <c r="I23" i="1" s="1"/>
  <c r="H72" i="1"/>
  <c r="H23" i="1" s="1"/>
  <c r="G72" i="1"/>
  <c r="G23" i="1" s="1"/>
  <c r="CX35" i="1"/>
  <c r="CV35" i="1"/>
  <c r="CU35" i="1"/>
  <c r="CT35" i="1"/>
  <c r="CS35" i="1"/>
  <c r="CR35" i="1"/>
  <c r="CW35" i="1" s="1"/>
  <c r="CQ35" i="1"/>
  <c r="CP35" i="1"/>
  <c r="CO35" i="1"/>
  <c r="BO35" i="1"/>
  <c r="BN35" i="1"/>
  <c r="BM35" i="1"/>
  <c r="BL35" i="1"/>
  <c r="BK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CX32" i="1"/>
  <c r="CV32" i="1"/>
  <c r="CU32" i="1"/>
  <c r="CT32" i="1"/>
  <c r="CS32" i="1"/>
  <c r="CR32" i="1"/>
  <c r="CW32" i="1" s="1"/>
  <c r="CQ32" i="1"/>
  <c r="CP32" i="1"/>
  <c r="CO32" i="1"/>
  <c r="BO32" i="1"/>
  <c r="BN32" i="1"/>
  <c r="BM32" i="1"/>
  <c r="BL32" i="1"/>
  <c r="BK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CX28" i="1"/>
  <c r="CV28" i="1"/>
  <c r="CU28" i="1"/>
  <c r="CT28" i="1"/>
  <c r="CS28" i="1"/>
  <c r="CR28" i="1"/>
  <c r="CW28" i="1" s="1"/>
  <c r="CQ28" i="1"/>
  <c r="CP28" i="1"/>
  <c r="CO28" i="1"/>
  <c r="BO28" i="1"/>
  <c r="BN28" i="1"/>
  <c r="BM28" i="1"/>
  <c r="BL28" i="1"/>
  <c r="BK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K26" i="1"/>
  <c r="CX25" i="1"/>
  <c r="CV25" i="1"/>
  <c r="CU25" i="1"/>
  <c r="CT25" i="1"/>
  <c r="CS25" i="1"/>
  <c r="CR25" i="1"/>
  <c r="CW25" i="1" s="1"/>
  <c r="CQ25" i="1"/>
  <c r="CP25" i="1"/>
  <c r="CO25" i="1"/>
  <c r="BO25" i="1"/>
  <c r="BN25" i="1"/>
  <c r="BM25" i="1"/>
  <c r="BL25" i="1"/>
  <c r="BK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K25" i="1"/>
  <c r="J25" i="1"/>
  <c r="I25" i="1"/>
  <c r="H25" i="1"/>
  <c r="G25" i="1"/>
  <c r="CR23" i="1" l="1"/>
  <c r="CW23" i="1" s="1"/>
  <c r="CW72" i="1"/>
  <c r="Q65" i="1"/>
  <c r="Q47" i="1" s="1"/>
  <c r="S27" i="1"/>
  <c r="S21" i="1" s="1"/>
  <c r="AC27" i="1"/>
  <c r="AC21" i="1" s="1"/>
  <c r="CP27" i="1"/>
  <c r="CP21" i="1" s="1"/>
  <c r="CU27" i="1"/>
  <c r="CU21" i="1" s="1"/>
  <c r="G27" i="1"/>
  <c r="G21" i="1" s="1"/>
  <c r="K27" i="1"/>
  <c r="K21" i="1" s="1"/>
  <c r="N27" i="1"/>
  <c r="N21" i="1" s="1"/>
  <c r="H27" i="1"/>
  <c r="H21" i="1" s="1"/>
  <c r="AT27" i="1"/>
  <c r="AT21" i="1" s="1"/>
  <c r="N65" i="1"/>
  <c r="N47" i="1" s="1"/>
  <c r="I24" i="1"/>
  <c r="AK27" i="1"/>
  <c r="AK21" i="1" s="1"/>
  <c r="H24" i="1"/>
  <c r="U27" i="1"/>
  <c r="U21" i="1" s="1"/>
  <c r="I65" i="1"/>
  <c r="BD27" i="1"/>
  <c r="BD21" i="1" s="1"/>
  <c r="H65" i="1"/>
  <c r="H47" i="1" s="1"/>
  <c r="H22" i="1" s="1"/>
  <c r="L65" i="1"/>
  <c r="AA65" i="1"/>
  <c r="AA47" i="1" s="1"/>
  <c r="AU65" i="1"/>
  <c r="AU47" i="1" s="1"/>
  <c r="I27" i="1"/>
  <c r="I21" i="1" s="1"/>
  <c r="I20" i="1" s="1"/>
  <c r="AP27" i="1"/>
  <c r="AP21" i="1" s="1"/>
  <c r="AU27" i="1"/>
  <c r="AU21" i="1" s="1"/>
  <c r="AZ27" i="1"/>
  <c r="AZ21" i="1" s="1"/>
  <c r="Z27" i="1"/>
  <c r="Z21" i="1" s="1"/>
  <c r="AE27" i="1"/>
  <c r="AE21" i="1" s="1"/>
  <c r="AI27" i="1"/>
  <c r="AI21" i="1" s="1"/>
  <c r="Q27" i="1"/>
  <c r="Q21" i="1" s="1"/>
  <c r="AX27" i="1"/>
  <c r="AX21" i="1" s="1"/>
  <c r="AJ24" i="1"/>
  <c r="BD24" i="1"/>
  <c r="L27" i="1"/>
  <c r="T27" i="1"/>
  <c r="T21" i="1" s="1"/>
  <c r="G24" i="1"/>
  <c r="K24" i="1"/>
  <c r="N24" i="1"/>
  <c r="AJ27" i="1"/>
  <c r="AJ21" i="1" s="1"/>
  <c r="CS27" i="1"/>
  <c r="CS21" i="1" s="1"/>
  <c r="AR27" i="1"/>
  <c r="AR21" i="1" s="1"/>
  <c r="BN27" i="1"/>
  <c r="BN21" i="1" s="1"/>
  <c r="Z65" i="1"/>
  <c r="Z47" i="1" s="1"/>
  <c r="BD65" i="1"/>
  <c r="BD47" i="1" s="1"/>
  <c r="BN65" i="1"/>
  <c r="BN47" i="1" s="1"/>
  <c r="CX65" i="1"/>
  <c r="CX47" i="1" s="1"/>
  <c r="G65" i="1"/>
  <c r="G47" i="1" s="1"/>
  <c r="G22" i="1" s="1"/>
  <c r="K65" i="1"/>
  <c r="AT26" i="1"/>
  <c r="AF27" i="1"/>
  <c r="AF21" i="1" s="1"/>
  <c r="AN27" i="1"/>
  <c r="AN21" i="1" s="1"/>
  <c r="U65" i="1"/>
  <c r="U47" i="1" s="1"/>
  <c r="AY65" i="1"/>
  <c r="AY47" i="1" s="1"/>
  <c r="AJ65" i="1"/>
  <c r="AJ47" i="1" s="1"/>
  <c r="AU24" i="1"/>
  <c r="AC26" i="1"/>
  <c r="BD26" i="1"/>
  <c r="BN26" i="1"/>
  <c r="CS26" i="1"/>
  <c r="S65" i="1"/>
  <c r="S47" i="1" s="1"/>
  <c r="Z24" i="1"/>
  <c r="BN24" i="1"/>
  <c r="H26" i="1"/>
  <c r="N26" i="1"/>
  <c r="X24" i="1"/>
  <c r="BL24" i="1"/>
  <c r="BK26" i="1"/>
  <c r="CU26" i="1"/>
  <c r="AJ26" i="1"/>
  <c r="AM27" i="1"/>
  <c r="AM21" i="1" s="1"/>
  <c r="AW27" i="1"/>
  <c r="AW21" i="1" s="1"/>
  <c r="AZ26" i="1"/>
  <c r="AO27" i="1"/>
  <c r="AO21" i="1" s="1"/>
  <c r="AY27" i="1"/>
  <c r="AY21" i="1" s="1"/>
  <c r="AF65" i="1"/>
  <c r="AF47" i="1" s="1"/>
  <c r="AP65" i="1"/>
  <c r="AP47" i="1" s="1"/>
  <c r="AZ65" i="1"/>
  <c r="AZ47" i="1" s="1"/>
  <c r="AM65" i="1"/>
  <c r="AM47" i="1" s="1"/>
  <c r="CP65" i="1"/>
  <c r="CP47" i="1" s="1"/>
  <c r="S26" i="1"/>
  <c r="CU65" i="1"/>
  <c r="CU47" i="1" s="1"/>
  <c r="BO65" i="1"/>
  <c r="BO47" i="1" s="1"/>
  <c r="BL27" i="1"/>
  <c r="BL21" i="1" s="1"/>
  <c r="BE27" i="1"/>
  <c r="BE21" i="1" s="1"/>
  <c r="BB27" i="1"/>
  <c r="BB21" i="1" s="1"/>
  <c r="BE65" i="1"/>
  <c r="BE47" i="1" s="1"/>
  <c r="BC27" i="1"/>
  <c r="BC21" i="1" s="1"/>
  <c r="AS65" i="1"/>
  <c r="AS47" i="1" s="1"/>
  <c r="AS27" i="1"/>
  <c r="AS21" i="1" s="1"/>
  <c r="AH26" i="1"/>
  <c r="AK65" i="1"/>
  <c r="AK47" i="1" s="1"/>
  <c r="X27" i="1"/>
  <c r="X21" i="1" s="1"/>
  <c r="AA26" i="1"/>
  <c r="BM65" i="1"/>
  <c r="BM47" i="1" s="1"/>
  <c r="AC65" i="1"/>
  <c r="AC47" i="1" s="1"/>
  <c r="AW65" i="1"/>
  <c r="AW47" i="1" s="1"/>
  <c r="AN65" i="1"/>
  <c r="AN47" i="1" s="1"/>
  <c r="AX65" i="1"/>
  <c r="AX47" i="1" s="1"/>
  <c r="BC65" i="1"/>
  <c r="BC47" i="1" s="1"/>
  <c r="CQ65" i="1"/>
  <c r="CQ47" i="1" s="1"/>
  <c r="X65" i="1"/>
  <c r="X47" i="1" s="1"/>
  <c r="CS24" i="1"/>
  <c r="AR26" i="1"/>
  <c r="AW26" i="1"/>
  <c r="BB26" i="1"/>
  <c r="CP26" i="1"/>
  <c r="T24" i="1"/>
  <c r="AI24" i="1"/>
  <c r="CU24" i="1"/>
  <c r="Y24" i="1"/>
  <c r="AM24" i="1"/>
  <c r="AR24" i="1"/>
  <c r="T26" i="1"/>
  <c r="AD26" i="1"/>
  <c r="BM26" i="1"/>
  <c r="CQ26" i="1"/>
  <c r="AO24" i="1"/>
  <c r="BM24" i="1"/>
  <c r="CQ24" i="1"/>
  <c r="AP26" i="1"/>
  <c r="V24" i="1"/>
  <c r="AF24" i="1"/>
  <c r="AP24" i="1"/>
  <c r="AZ24" i="1"/>
  <c r="AN24" i="1"/>
  <c r="BO24" i="1"/>
  <c r="BL26" i="1"/>
  <c r="T65" i="1"/>
  <c r="T47" i="1" s="1"/>
  <c r="AH65" i="1"/>
  <c r="AH47" i="1" s="1"/>
  <c r="AR65" i="1"/>
  <c r="AR47" i="1" s="1"/>
  <c r="BB65" i="1"/>
  <c r="BB47" i="1" s="1"/>
  <c r="BL65" i="1"/>
  <c r="BL47" i="1" s="1"/>
  <c r="AE65" i="1"/>
  <c r="AE47" i="1" s="1"/>
  <c r="CP24" i="1"/>
  <c r="Y65" i="1"/>
  <c r="Y47" i="1" s="1"/>
  <c r="BC24" i="1"/>
  <c r="V65" i="1"/>
  <c r="V47" i="1" s="1"/>
  <c r="CS65" i="1"/>
  <c r="CS47" i="1" s="1"/>
  <c r="AO65" i="1"/>
  <c r="AO47" i="1" s="1"/>
  <c r="AH24" i="1"/>
  <c r="AN26" i="1"/>
  <c r="AS26" i="1"/>
  <c r="AX26" i="1"/>
  <c r="AI26" i="1"/>
  <c r="AD24" i="1"/>
  <c r="AW24" i="1"/>
  <c r="BE24" i="1"/>
  <c r="CV65" i="1"/>
  <c r="CV47" i="1" s="1"/>
  <c r="U24" i="1"/>
  <c r="AS24" i="1"/>
  <c r="AX24" i="1"/>
  <c r="BB24" i="1"/>
  <c r="CX24" i="1"/>
  <c r="V26" i="1"/>
  <c r="AC24" i="1"/>
  <c r="AK24" i="1"/>
  <c r="CX26" i="1"/>
  <c r="AE26" i="1"/>
  <c r="BC26" i="1"/>
  <c r="CV26" i="1"/>
  <c r="Y26" i="1"/>
  <c r="AM26" i="1"/>
  <c r="AE24" i="1"/>
  <c r="AY24" i="1"/>
  <c r="AK26" i="1"/>
  <c r="BE26" i="1"/>
  <c r="X26" i="1"/>
  <c r="AF26" i="1"/>
  <c r="AY26" i="1"/>
  <c r="Y27" i="1"/>
  <c r="Y21" i="1" s="1"/>
  <c r="AD27" i="1"/>
  <c r="AD21" i="1" s="1"/>
  <c r="AH27" i="1"/>
  <c r="AH21" i="1" s="1"/>
  <c r="BM27" i="1"/>
  <c r="BM21" i="1" s="1"/>
  <c r="CQ27" i="1"/>
  <c r="CQ21" i="1" s="1"/>
  <c r="CV27" i="1"/>
  <c r="CV21" i="1" s="1"/>
  <c r="J27" i="1"/>
  <c r="J21" i="1" s="1"/>
  <c r="V27" i="1"/>
  <c r="V21" i="1" s="1"/>
  <c r="AA27" i="1"/>
  <c r="AA21" i="1" s="1"/>
  <c r="BO27" i="1"/>
  <c r="BO21" i="1" s="1"/>
  <c r="CX27" i="1"/>
  <c r="CX21" i="1" s="1"/>
  <c r="AT65" i="1"/>
  <c r="AT47" i="1" s="1"/>
  <c r="AI65" i="1"/>
  <c r="AI47" i="1" s="1"/>
  <c r="J65" i="1"/>
  <c r="J47" i="1" s="1"/>
  <c r="AD65" i="1"/>
  <c r="AD47" i="1" s="1"/>
  <c r="AT24" i="1"/>
  <c r="Q24" i="1"/>
  <c r="CV24" i="1"/>
  <c r="J24" i="1"/>
  <c r="S24" i="1"/>
  <c r="AA24" i="1"/>
  <c r="AO26" i="1"/>
  <c r="CT26" i="1"/>
  <c r="AU26" i="1"/>
  <c r="AG26" i="1"/>
  <c r="U26" i="1"/>
  <c r="BO26" i="1"/>
  <c r="H20" i="1" l="1"/>
  <c r="G20" i="1"/>
  <c r="O27" i="1"/>
  <c r="O21" i="1" s="1"/>
  <c r="CT27" i="1"/>
  <c r="CT21" i="1" s="1"/>
  <c r="AG27" i="1"/>
  <c r="AG21" i="1" s="1"/>
  <c r="AB27" i="1"/>
  <c r="AB21" i="1" s="1"/>
  <c r="AL27" i="1"/>
  <c r="AL21" i="1" s="1"/>
  <c r="K22" i="1"/>
  <c r="AV27" i="1"/>
  <c r="AV21" i="1" s="1"/>
  <c r="BA27" i="1"/>
  <c r="BA21" i="1" s="1"/>
  <c r="CO27" i="1"/>
  <c r="CO21" i="1" s="1"/>
  <c r="CR27" i="1"/>
  <c r="Q22" i="1"/>
  <c r="Q20" i="1" s="1"/>
  <c r="BB22" i="1"/>
  <c r="BB20" i="1" s="1"/>
  <c r="AO22" i="1"/>
  <c r="AO20" i="1" s="1"/>
  <c r="CX22" i="1"/>
  <c r="CX20" i="1" s="1"/>
  <c r="AX22" i="1"/>
  <c r="AX20" i="1" s="1"/>
  <c r="CU22" i="1"/>
  <c r="CU20" i="1" s="1"/>
  <c r="AR22" i="1"/>
  <c r="AR20" i="1" s="1"/>
  <c r="AU22" i="1"/>
  <c r="AU20" i="1" s="1"/>
  <c r="AJ22" i="1"/>
  <c r="AJ20" i="1" s="1"/>
  <c r="W27" i="1"/>
  <c r="W21" i="1" s="1"/>
  <c r="L20" i="1"/>
  <c r="M27" i="1"/>
  <c r="M21" i="1" s="1"/>
  <c r="S22" i="1"/>
  <c r="S20" i="1" s="1"/>
  <c r="U22" i="1"/>
  <c r="U20" i="1" s="1"/>
  <c r="AQ24" i="1"/>
  <c r="BA24" i="1"/>
  <c r="AS22" i="1"/>
  <c r="AS20" i="1" s="1"/>
  <c r="BE22" i="1"/>
  <c r="BE20" i="1" s="1"/>
  <c r="N22" i="1"/>
  <c r="N20" i="1" s="1"/>
  <c r="AN22" i="1"/>
  <c r="AN20" i="1" s="1"/>
  <c r="BC22" i="1"/>
  <c r="BC20" i="1" s="1"/>
  <c r="BM22" i="1"/>
  <c r="BM20" i="1" s="1"/>
  <c r="AZ22" i="1"/>
  <c r="AZ20" i="1" s="1"/>
  <c r="X22" i="1"/>
  <c r="X20" i="1" s="1"/>
  <c r="Z22" i="1"/>
  <c r="Z20" i="1" s="1"/>
  <c r="W24" i="1"/>
  <c r="R27" i="1"/>
  <c r="R21" i="1" s="1"/>
  <c r="AY22" i="1"/>
  <c r="AY20" i="1" s="1"/>
  <c r="CS22" i="1"/>
  <c r="CS20" i="1" s="1"/>
  <c r="BD22" i="1"/>
  <c r="BD20" i="1" s="1"/>
  <c r="BK27" i="1"/>
  <c r="BK21" i="1" s="1"/>
  <c r="AQ26" i="1"/>
  <c r="BN22" i="1"/>
  <c r="BN20" i="1" s="1"/>
  <c r="BA26" i="1"/>
  <c r="AG24" i="1"/>
  <c r="CP22" i="1"/>
  <c r="CP20" i="1" s="1"/>
  <c r="AE22" i="1"/>
  <c r="AE20" i="1" s="1"/>
  <c r="AT22" i="1"/>
  <c r="AT20" i="1" s="1"/>
  <c r="AQ27" i="1"/>
  <c r="AQ21" i="1" s="1"/>
  <c r="W26" i="1"/>
  <c r="AW22" i="1"/>
  <c r="AW20" i="1" s="1"/>
  <c r="BL22" i="1"/>
  <c r="BL20" i="1" s="1"/>
  <c r="AK22" i="1"/>
  <c r="AK20" i="1" s="1"/>
  <c r="J22" i="1"/>
  <c r="J20" i="1" s="1"/>
  <c r="CR24" i="1"/>
  <c r="CW24" i="1" s="1"/>
  <c r="CQ22" i="1"/>
  <c r="CQ20" i="1" s="1"/>
  <c r="V22" i="1"/>
  <c r="V20" i="1" s="1"/>
  <c r="T22" i="1"/>
  <c r="T20" i="1" s="1"/>
  <c r="BO22" i="1"/>
  <c r="BO20" i="1" s="1"/>
  <c r="AH22" i="1"/>
  <c r="AH20" i="1" s="1"/>
  <c r="Y22" i="1"/>
  <c r="Y20" i="1" s="1"/>
  <c r="AA22" i="1"/>
  <c r="AA20" i="1" s="1"/>
  <c r="AV65" i="1"/>
  <c r="AV47" i="1" s="1"/>
  <c r="AM22" i="1"/>
  <c r="AM20" i="1" s="1"/>
  <c r="AP22" i="1"/>
  <c r="AP20" i="1" s="1"/>
  <c r="AF22" i="1"/>
  <c r="AF20" i="1" s="1"/>
  <c r="AC22" i="1"/>
  <c r="AC20" i="1" s="1"/>
  <c r="AL24" i="1"/>
  <c r="CV22" i="1"/>
  <c r="CV20" i="1" s="1"/>
  <c r="AD22" i="1"/>
  <c r="AD20" i="1" s="1"/>
  <c r="R24" i="1"/>
  <c r="AB65" i="1"/>
  <c r="AB47" i="1" s="1"/>
  <c r="AV26" i="1"/>
  <c r="O26" i="1"/>
  <c r="AB26" i="1"/>
  <c r="O24" i="1"/>
  <c r="AI22" i="1"/>
  <c r="AI20" i="1" s="1"/>
  <c r="CR26" i="1"/>
  <c r="CW26" i="1" s="1"/>
  <c r="CR65" i="1"/>
  <c r="CR47" i="1" s="1"/>
  <c r="AQ65" i="1"/>
  <c r="AQ47" i="1" s="1"/>
  <c r="AL65" i="1"/>
  <c r="AL47" i="1" s="1"/>
  <c r="BA65" i="1"/>
  <c r="BA47" i="1" s="1"/>
  <c r="R26" i="1"/>
  <c r="CT24" i="1"/>
  <c r="W65" i="1"/>
  <c r="W47" i="1" s="1"/>
  <c r="AG65" i="1"/>
  <c r="AG47" i="1" s="1"/>
  <c r="AL26" i="1"/>
  <c r="BK24" i="1"/>
  <c r="AV24" i="1"/>
  <c r="AB24" i="1"/>
  <c r="O65" i="1"/>
  <c r="O47" i="1" s="1"/>
  <c r="CT65" i="1"/>
  <c r="CT47" i="1" s="1"/>
  <c r="R65" i="1"/>
  <c r="R47" i="1" s="1"/>
  <c r="BK65" i="1"/>
  <c r="BK47" i="1" s="1"/>
  <c r="CW65" i="1" l="1"/>
  <c r="CW47" i="1" s="1"/>
  <c r="CR21" i="1"/>
  <c r="CW21" i="1" s="1"/>
  <c r="CW27" i="1"/>
  <c r="BK22" i="1"/>
  <c r="BK20" i="1" s="1"/>
  <c r="W22" i="1"/>
  <c r="W20" i="1" s="1"/>
  <c r="R22" i="1"/>
  <c r="R20" i="1" s="1"/>
  <c r="AL22" i="1"/>
  <c r="AL20" i="1" s="1"/>
  <c r="AV22" i="1"/>
  <c r="AV20" i="1" s="1"/>
  <c r="BA22" i="1"/>
  <c r="BA20" i="1" s="1"/>
  <c r="AG22" i="1"/>
  <c r="AG20" i="1" s="1"/>
  <c r="CO24" i="1"/>
  <c r="AQ22" i="1"/>
  <c r="AQ20" i="1" s="1"/>
  <c r="CT22" i="1"/>
  <c r="CT20" i="1" s="1"/>
  <c r="CR22" i="1"/>
  <c r="O22" i="1"/>
  <c r="O20" i="1" s="1"/>
  <c r="P27" i="1"/>
  <c r="P21" i="1" s="1"/>
  <c r="M24" i="1"/>
  <c r="P26" i="1"/>
  <c r="AB22" i="1"/>
  <c r="AB20" i="1" s="1"/>
  <c r="P24" i="1"/>
  <c r="P65" i="1"/>
  <c r="P47" i="1" s="1"/>
  <c r="M26" i="1"/>
  <c r="CO26" i="1"/>
  <c r="CO65" i="1"/>
  <c r="CO47" i="1" s="1"/>
  <c r="M65" i="1"/>
  <c r="M47" i="1" s="1"/>
  <c r="CR20" i="1" l="1"/>
  <c r="CW22" i="1"/>
  <c r="CW20" i="1" s="1"/>
  <c r="M22" i="1"/>
  <c r="M20" i="1" s="1"/>
  <c r="P22" i="1"/>
  <c r="P20" i="1" s="1"/>
  <c r="CO22" i="1"/>
  <c r="CO20" i="1" s="1"/>
</calcChain>
</file>

<file path=xl/sharedStrings.xml><?xml version="1.0" encoding="utf-8"?>
<sst xmlns="http://schemas.openxmlformats.org/spreadsheetml/2006/main" count="715" uniqueCount="158">
  <si>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</si>
  <si>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</si>
  <si>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</si>
  <si>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</si>
  <si>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</si>
  <si>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</si>
  <si>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</si>
  <si>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</si>
  <si>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</si>
  <si>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</si>
  <si>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</si>
  <si>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</si>
  <si>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Предложение по корректировке утвержденного плана
2020 года </t>
  </si>
  <si>
    <t xml:space="preserve">Предложение по корректировке утвержденного плана
2021 года </t>
  </si>
  <si>
    <t xml:space="preserve">Предложение по корректировке утвержденного плана
2022 года </t>
  </si>
  <si>
    <t xml:space="preserve">Предложение по корректировке утвержденного плана
2023 года </t>
  </si>
  <si>
    <t xml:space="preserve">Предложение по корректировке утвержденного плана
2024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</si>
  <si>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</si>
  <si>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</si>
  <si>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</si>
  <si>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</si>
  <si>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</si>
  <si>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</si>
  <si>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>Предложение по корректировке утвержденного плана на 01.01.2020 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</si>
  <si>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</si>
  <si>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</si>
  <si>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</si>
  <si>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</si>
  <si>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</si>
  <si>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</si>
  <si>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</si>
  <si>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</si>
  <si>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</si>
  <si>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</si>
  <si>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</si>
  <si>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</si>
  <si>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</si>
  <si>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</si>
  <si>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</si>
  <si>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</si>
  <si>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</si>
  <si>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</si>
  <si>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</si>
  <si>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</si>
  <si>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</si>
  <si>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</si>
  <si>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</si>
  <si>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</si>
  <si>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</si>
  <si>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</si>
  <si>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</si>
  <si>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</si>
  <si>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</si>
  <si>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</si>
  <si>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</si>
  <si>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</si>
  <si>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</si>
  <si>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</si>
  <si>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</si>
  <si>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</si>
  <si>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</si>
  <si>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</si>
  <si>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</si>
  <si>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</si>
  <si>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</si>
  <si>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</si>
  <si>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</si>
  <si>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</si>
  <si>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</si>
  <si>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</si>
  <si>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</si>
  <si>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</si>
  <si>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</si>
  <si>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</si>
  <si>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</si>
  <si>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</si>
  <si>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</si>
  <si>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</si>
  <si>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</si>
  <si>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</si>
  <si>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</si>
  <si>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</si>
  <si>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</si>
  <si>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</si>
  <si>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</si>
  <si>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</si>
  <si>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</si>
  <si>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</si>
  <si>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</si>
  <si>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</si>
  <si>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</si>
  <si>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</si>
  <si>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</si>
  <si>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</si>
  <si>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</si>
  <si>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</si>
  <si>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</si>
  <si>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</si>
  <si>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</si>
  <si>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</si>
  <si>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</si>
  <si>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</si>
  <si>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</si>
  <si>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</si>
  <si>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</si>
  <si>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</si>
  <si>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</si>
  <si>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</si>
  <si>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</si>
  <si>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</si>
  <si>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План 
на 01.01.2021 года</t>
  </si>
  <si>
    <t>План 
на 01.01.2022 года</t>
  </si>
  <si>
    <t>O_1-2024</t>
  </si>
  <si>
    <t>Реконструкция ТРП-1 по адресу: г. Балаково, ул. Саратовское шоссе за р. Сазанлей, центральной части города</t>
  </si>
  <si>
    <t>1.2.1.1.1</t>
  </si>
  <si>
    <t>1.2.1.1.2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</si>
  <si>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</si>
  <si>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</si>
  <si>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</si>
  <si>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</si>
  <si>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</si>
  <si>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</si>
  <si>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</si>
  <si>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</si>
  <si>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</si>
  <si>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</si>
  <si>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</si>
  <si>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</si>
  <si>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                                                                                         2020 года</t>
  </si>
  <si>
    <t xml:space="preserve">Факт
2021года </t>
  </si>
  <si>
    <t xml:space="preserve">Факт
2022 года </t>
  </si>
  <si>
    <r>
      <t>Реконструкция  ПС-110/10  кВ "Дормаш" г. Балаково (</t>
    </r>
    <r>
      <rPr>
        <b/>
        <sz val="12"/>
        <rFont val="Times New Roman"/>
        <family val="1"/>
        <charset val="204"/>
      </rPr>
      <t>капитальный ремонт здания ЗРУ-10 кВ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</si>
  <si>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>Модернизация ЗРУ</t>
    </r>
    <r>
      <rPr>
        <sz val="12"/>
        <rFont val="Times New Roman"/>
        <family val="1"/>
        <charset val="204"/>
      </rPr>
      <t xml:space="preserve"> 10 кВ ПС-110/10  кВ "Дормаш"  г. Балаково</t>
    </r>
  </si>
  <si>
    <r>
      <rPr>
        <b/>
        <sz val="12"/>
        <rFont val="Times New Roman"/>
        <family val="1"/>
        <charset val="204"/>
      </rPr>
      <t>Модернизация ОРУ</t>
    </r>
    <r>
      <rPr>
        <sz val="12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</si>
  <si>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r>
      <t>Техническое перевооружение ПС-110/10  кВ "Дормаш"  г. Балаково (</t>
    </r>
    <r>
      <rPr>
        <b/>
        <sz val="12"/>
        <rFont val="Times New Roman"/>
        <family val="1"/>
        <charset val="204"/>
      </rPr>
      <t>Замена 2-х силовых трансформатора 25 МВА на 40 МВА</t>
    </r>
    <r>
      <rPr>
        <sz val="12"/>
        <rFont val="Times New Roman"/>
        <family val="1"/>
        <charset val="204"/>
      </rPr>
      <t>)</t>
    </r>
  </si>
  <si>
    <r>
      <t xml:space="preserve">Техническое перевооружение ПС-110/10  кВ "Дормаш"  г. Балаково.  </t>
    </r>
    <r>
      <rPr>
        <b/>
        <sz val="12"/>
        <rFont val="Times New Roman"/>
        <family val="1"/>
        <charset val="204"/>
      </rPr>
      <t>Покупка  2-х силовых трансформатора  40 МВА</t>
    </r>
  </si>
  <si>
    <t xml:space="preserve">Факт
2023года </t>
  </si>
  <si>
    <t xml:space="preserve">Утвержденный план
2024 года </t>
  </si>
  <si>
    <t>План 2025</t>
  </si>
  <si>
    <t>План 2029</t>
  </si>
  <si>
    <t>План 2026</t>
  </si>
  <si>
    <t>План 2027</t>
  </si>
  <si>
    <t>План 2028</t>
  </si>
  <si>
    <t>1.2.1.2.9</t>
  </si>
  <si>
    <t>1.2.1.2.10</t>
  </si>
  <si>
    <t>1.2.1.2.11</t>
  </si>
  <si>
    <t>1.2.1.1.3</t>
  </si>
  <si>
    <t>Реконструкция П/с АЭС №6  по адресу: г. Балаково, район АЭС (замена устаревшего оборудования)</t>
  </si>
  <si>
    <r>
      <rPr>
        <b/>
        <sz val="12"/>
        <rFont val="Times New Roman"/>
        <family val="1"/>
        <charset val="204"/>
      </rPr>
      <t>Техническое перевооружение. (</t>
    </r>
    <r>
      <rPr>
        <sz val="12"/>
        <rFont val="Times New Roman"/>
        <family val="1"/>
        <charset val="204"/>
      </rPr>
      <t>Замена силовых трансформаторов СНТ "Березово")</t>
    </r>
  </si>
  <si>
    <r>
      <rPr>
        <b/>
        <sz val="12"/>
        <rFont val="Times New Roman"/>
        <family val="1"/>
        <charset val="204"/>
      </rPr>
      <t>Техническое перевооружение. (</t>
    </r>
    <r>
      <rPr>
        <sz val="12"/>
        <rFont val="Times New Roman"/>
        <family val="1"/>
        <charset val="204"/>
      </rPr>
      <t>Замена силовых трансформаторов СНТ "Каштан")</t>
    </r>
  </si>
  <si>
    <r>
      <rPr>
        <b/>
        <sz val="12"/>
        <rFont val="Times New Roman"/>
        <family val="1"/>
        <charset val="204"/>
      </rPr>
      <t>Техническое перевооружение. (</t>
    </r>
    <r>
      <rPr>
        <sz val="12"/>
        <rFont val="Times New Roman"/>
        <family val="1"/>
        <charset val="204"/>
      </rPr>
      <t>Замена силовых трансформаторов СНТ "Дары природы")</t>
    </r>
  </si>
  <si>
    <t>Год раскрытия информации: 2024 год</t>
  </si>
  <si>
    <t>Приложение  № 1</t>
  </si>
  <si>
    <t xml:space="preserve">к приказу министерства промышленности и энергетики Саратовской области 
</t>
  </si>
  <si>
    <t>от «__» _____ 20__ г. №___</t>
  </si>
  <si>
    <t xml:space="preserve">                                                                                                            Раздел 1. План финансирования капитальных вложений по инвестиционным проектам</t>
  </si>
  <si>
    <t>ООО "Промэнерго" (ИНН 6439054557)</t>
  </si>
  <si>
    <t xml:space="preserve">                                                                                                                полное наименование субъекта электроэнергетики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</si>
</sst>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0"/>
    <numFmt numFmtId="165" formatCode="0.000"/>
    <numFmt numFmtId="166" formatCode="[$-419]mmmm\ yyyy;@"/>
  </numFmts>
  <fonts count="1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5" fillId="0" borderId="0"/>
    <xf numFmtId="0" fontId="8" fillId="0" borderId="0"/>
    <xf numFmtId="0" fontId="10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164" fontId="5" fillId="0" borderId="0" xfId="0" applyNumberFormat="1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textRotation="90" wrapText="1"/>
    </xf>
    <xf numFmtId="164" fontId="5" fillId="0" borderId="12" xfId="0" applyNumberFormat="1" applyFont="1" applyFill="1" applyBorder="1" applyAlignment="1">
      <alignment horizontal="center" vertical="center" textRotation="90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wrapText="1"/>
    </xf>
    <xf numFmtId="0" fontId="5" fillId="0" borderId="1" xfId="2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6" fillId="0" borderId="0" xfId="1" applyNumberFormat="1" applyFont="1" applyFill="1" applyAlignment="1">
      <alignment horizontal="right" vertical="center"/>
    </xf>
    <xf numFmtId="0" fontId="11" fillId="0" borderId="0" xfId="0" applyFont="1" applyFill="1" applyAlignment="1">
      <alignment horizontal="left" vertical="top"/>
    </xf>
    <xf numFmtId="164" fontId="6" fillId="0" borderId="0" xfId="1" applyNumberFormat="1" applyFont="1" applyFill="1" applyAlignment="1">
      <alignment horizontal="right"/>
    </xf>
    <xf numFmtId="0" fontId="12" fillId="0" borderId="0" xfId="0" applyFont="1" applyFill="1" applyAlignment="1">
      <alignment horizontal="right" vertical="top"/>
    </xf>
    <xf numFmtId="164" fontId="7" fillId="0" borderId="0" xfId="0" applyNumberFormat="1" applyFont="1" applyFill="1" applyAlignment="1">
      <alignment horizontal="center"/>
    </xf>
    <xf numFmtId="164" fontId="7" fillId="0" borderId="0" xfId="2" applyNumberFormat="1" applyFont="1" applyFill="1" applyAlignment="1">
      <alignment vertical="center"/>
    </xf>
    <xf numFmtId="0" fontId="7" fillId="0" borderId="0" xfId="2" applyFont="1" applyFill="1" applyAlignment="1">
      <alignment vertical="center"/>
    </xf>
    <xf numFmtId="164" fontId="5" fillId="0" borderId="0" xfId="2" applyNumberFormat="1" applyFont="1" applyFill="1" applyAlignment="1">
      <alignment vertical="top"/>
    </xf>
    <xf numFmtId="0" fontId="5" fillId="0" borderId="0" xfId="2" applyFont="1" applyFill="1" applyAlignment="1">
      <alignment vertical="top"/>
    </xf>
    <xf numFmtId="0" fontId="6" fillId="0" borderId="0" xfId="1" applyFont="1" applyFill="1" applyAlignment="1">
      <alignment horizontal="right"/>
    </xf>
    <xf numFmtId="16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wrapText="1"/>
    </xf>
    <xf numFmtId="164" fontId="6" fillId="0" borderId="0" xfId="0" applyNumberFormat="1" applyFont="1" applyFill="1"/>
    <xf numFmtId="0" fontId="6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3" xfId="0" applyFont="1" applyFill="1" applyBorder="1" applyAlignment="1">
      <alignment vertical="center" textRotation="90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0" fontId="5" fillId="0" borderId="1" xfId="25" applyFont="1" applyFill="1" applyBorder="1" applyAlignment="1">
      <alignment horizontal="center" vertical="center" wrapText="1" readingOrder="1"/>
    </xf>
    <xf numFmtId="1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5" fillId="0" borderId="0" xfId="2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164" fontId="5" fillId="0" borderId="6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/>
  </cellXfs>
  <cellStyles count="32">
    <cellStyle name="Обычный" xfId="0" builtinId="0"/>
    <cellStyle name="Обычный 2" xfId="3"/>
    <cellStyle name="Обычный 2 2" xfId="9"/>
    <cellStyle name="Обычный 2 2 2" xfId="16"/>
    <cellStyle name="Обычный 2 2 3" xfId="23"/>
    <cellStyle name="Обычный 2 2 4" xfId="30"/>
    <cellStyle name="Обычный 2 3" xfId="5"/>
    <cellStyle name="Обычный 2 3 2" xfId="12"/>
    <cellStyle name="Обычный 2 3 3" xfId="19"/>
    <cellStyle name="Обычный 2 3 4" xfId="26"/>
    <cellStyle name="Обычный 3" xfId="1"/>
    <cellStyle name="Обычный 3 2" xfId="7"/>
    <cellStyle name="Обычный 3 2 2" xfId="14"/>
    <cellStyle name="Обычный 3 2 3" xfId="21"/>
    <cellStyle name="Обычный 3 2 4" xfId="28"/>
    <cellStyle name="Обычный 4" xfId="4"/>
    <cellStyle name="Обычный 5" xfId="11"/>
    <cellStyle name="Обычный 6" xfId="18"/>
    <cellStyle name="Обычный 7" xfId="2"/>
    <cellStyle name="Обычный 8" xfId="25"/>
    <cellStyle name="Финансовый 2" xfId="6"/>
    <cellStyle name="Финансовый 2 2" xfId="10"/>
    <cellStyle name="Финансовый 2 2 2" xfId="17"/>
    <cellStyle name="Финансовый 2 2 3" xfId="24"/>
    <cellStyle name="Финансовый 2 2 4" xfId="31"/>
    <cellStyle name="Финансовый 2 3" xfId="13"/>
    <cellStyle name="Финансовый 2 4" xfId="20"/>
    <cellStyle name="Финансовый 2 5" xfId="27"/>
    <cellStyle name="Финансовый 3" xfId="8"/>
    <cellStyle name="Финансовый 3 2" xfId="15"/>
    <cellStyle name="Финансовый 3 3" xfId="22"/>
    <cellStyle name="Финансовый 3 4" xfId="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A89"/>
  <sheetViews>
    <sheetView tabSelected="1" view="pageBreakPreview" topLeftCell="A7" zoomScale="70" zoomScaleSheetLayoutView="70" workbookViewId="0">
      <selection activeCell="CY23" sqref="CY23"/>
    </sheetView>
  </sheetViews>
  <sheetFormatPr defaultColWidth="9" defaultRowHeight="15.6" x14ac:dyDescent="0.3"/>
  <cols>
    <col min="1" max="1" width="10.59765625" style="20" customWidth="1"/>
    <col min="2" max="2" width="47.69921875" style="20" customWidth="1"/>
    <col min="3" max="3" width="15.09765625" style="20" customWidth="1"/>
    <col min="4" max="4" width="8.5" style="20" customWidth="1"/>
    <col min="5" max="5" width="8" style="20" customWidth="1"/>
    <col min="6" max="6" width="8.69921875" style="20" customWidth="1"/>
    <col min="7" max="7" width="12.69921875" style="1" customWidth="1"/>
    <col min="8" max="8" width="13.69921875" style="1" customWidth="1"/>
    <col min="9" max="9" width="12.59765625" style="19" customWidth="1"/>
    <col min="10" max="10" width="11.5" style="1" customWidth="1"/>
    <col min="11" max="11" width="12.09765625" style="1" customWidth="1"/>
    <col min="12" max="12" width="13.3984375" style="20" customWidth="1"/>
    <col min="13" max="13" width="10.09765625" style="1" customWidth="1"/>
    <col min="14" max="14" width="12.5" style="1" customWidth="1"/>
    <col min="15" max="15" width="11.69921875" style="1" customWidth="1"/>
    <col min="16" max="16" width="9.8984375" style="1" customWidth="1"/>
    <col min="17" max="17" width="10.69921875" style="1" customWidth="1"/>
    <col min="18" max="18" width="11.19921875" style="1" customWidth="1"/>
    <col min="19" max="19" width="9.3984375" style="1" customWidth="1"/>
    <col min="20" max="20" width="10.59765625" style="1" customWidth="1"/>
    <col min="21" max="21" width="10.69921875" style="1" customWidth="1"/>
    <col min="22" max="22" width="11.3984375" style="1" customWidth="1"/>
    <col min="23" max="23" width="10.09765625" style="1" customWidth="1"/>
    <col min="24" max="24" width="10.5" style="1" customWidth="1"/>
    <col min="25" max="25" width="10.19921875" style="1" customWidth="1"/>
    <col min="26" max="26" width="11.69921875" style="1" customWidth="1"/>
    <col min="27" max="27" width="8.19921875" style="1" customWidth="1"/>
    <col min="28" max="28" width="10.5" style="1" customWidth="1"/>
    <col min="29" max="29" width="9.19921875" style="1" customWidth="1"/>
    <col min="30" max="30" width="10.09765625" style="1" customWidth="1"/>
    <col min="31" max="31" width="10.69921875" style="1" customWidth="1"/>
    <col min="32" max="32" width="8.69921875" style="1" customWidth="1"/>
    <col min="33" max="33" width="10.19921875" style="1" customWidth="1"/>
    <col min="34" max="34" width="9.19921875" style="1" customWidth="1"/>
    <col min="35" max="35" width="8.59765625" style="1" customWidth="1"/>
    <col min="36" max="36" width="10.19921875" style="1" customWidth="1"/>
    <col min="37" max="37" width="8.19921875" style="1" customWidth="1"/>
    <col min="38" max="38" width="9" style="1" customWidth="1"/>
    <col min="39" max="39" width="8.3984375" style="1" customWidth="1"/>
    <col min="40" max="40" width="8.69921875" style="1" customWidth="1"/>
    <col min="41" max="41" width="10.19921875" style="1" customWidth="1"/>
    <col min="42" max="42" width="7.69921875" style="1" customWidth="1"/>
    <col min="43" max="43" width="11.19921875" style="1" customWidth="1"/>
    <col min="44" max="44" width="8.3984375" style="1" customWidth="1"/>
    <col min="45" max="45" width="9.19921875" style="1" customWidth="1"/>
    <col min="46" max="46" width="9.69921875" style="1" customWidth="1"/>
    <col min="47" max="47" width="9.19921875" style="1" customWidth="1"/>
    <col min="48" max="48" width="11.19921875" style="1" customWidth="1"/>
    <col min="49" max="49" width="10.5" style="1" customWidth="1"/>
    <col min="50" max="50" width="8.69921875" style="1" customWidth="1"/>
    <col min="51" max="51" width="9.69921875" style="1" customWidth="1"/>
    <col min="52" max="52" width="9.5" style="1" customWidth="1"/>
    <col min="53" max="53" width="10.69921875" style="1" customWidth="1"/>
    <col min="54" max="54" width="8.3984375" style="1" customWidth="1"/>
    <col min="55" max="55" width="8.59765625" style="1" customWidth="1"/>
    <col min="56" max="56" width="10.19921875" style="1" customWidth="1"/>
    <col min="57" max="57" width="9.19921875" style="1" customWidth="1"/>
    <col min="58" max="58" width="10.19921875" style="1" customWidth="1"/>
    <col min="59" max="60" width="8.69921875" style="1" customWidth="1"/>
    <col min="61" max="61" width="9" style="1" customWidth="1"/>
    <col min="62" max="62" width="11.5" style="1" customWidth="1"/>
    <col min="63" max="63" width="11.19921875" style="1" customWidth="1"/>
    <col min="64" max="64" width="8.19921875" style="1" customWidth="1"/>
    <col min="65" max="65" width="8.3984375" style="1" customWidth="1"/>
    <col min="66" max="92" width="9.69921875" style="1" customWidth="1"/>
    <col min="93" max="93" width="10" style="1" customWidth="1"/>
    <col min="94" max="94" width="9.69921875" style="1" customWidth="1"/>
    <col min="95" max="95" width="9.5" style="1" customWidth="1"/>
    <col min="96" max="96" width="11.5" style="1" customWidth="1"/>
    <col min="97" max="97" width="10.69921875" style="1" customWidth="1"/>
    <col min="98" max="98" width="11" style="1" customWidth="1"/>
    <col min="99" max="99" width="9.8984375" style="1" customWidth="1"/>
    <col min="100" max="100" width="9.19921875" style="1" customWidth="1"/>
    <col min="101" max="101" width="10.19921875" style="1" customWidth="1"/>
    <col min="102" max="102" width="9.59765625" style="1" customWidth="1"/>
    <col min="103" max="103" width="33.3984375" style="20" customWidth="1"/>
    <col min="104" max="104" width="8" style="20" hidden="1" customWidth="1"/>
    <col min="105" max="105" width="9" style="2"/>
    <col min="106" max="16384" width="9" style="20"/>
  </cols>
  <sheetData>
    <row r="1" spans="1:105" ht="18" customHeight="1" x14ac:dyDescent="0.3">
      <c r="F1" s="1"/>
      <c r="H1" s="19"/>
      <c r="I1" s="1"/>
      <c r="K1" s="20"/>
      <c r="L1" s="1"/>
      <c r="AA1" s="21"/>
      <c r="BZ1" s="20"/>
      <c r="CA1" s="20"/>
      <c r="CB1" s="2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1" t="s">
        <v>152</v>
      </c>
      <c r="DA1" s="20"/>
    </row>
    <row r="2" spans="1:105" ht="21.6" customHeight="1" x14ac:dyDescent="0.35">
      <c r="F2" s="1"/>
      <c r="H2" s="19"/>
      <c r="I2" s="1"/>
      <c r="K2" s="20"/>
      <c r="L2" s="22"/>
      <c r="AA2" s="23"/>
      <c r="BZ2" s="20"/>
      <c r="CA2" s="20"/>
      <c r="CB2" s="2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4" t="s">
        <v>153</v>
      </c>
      <c r="DA2" s="20"/>
    </row>
    <row r="3" spans="1:105" ht="18" x14ac:dyDescent="0.35">
      <c r="F3" s="1"/>
      <c r="H3" s="19"/>
      <c r="I3" s="1"/>
      <c r="K3" s="20"/>
      <c r="L3" s="22"/>
      <c r="AA3" s="23"/>
      <c r="BZ3" s="20"/>
      <c r="CA3" s="20"/>
      <c r="CB3" s="2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3" t="s">
        <v>154</v>
      </c>
      <c r="DA3" s="20"/>
    </row>
    <row r="4" spans="1:105" ht="17.399999999999999" x14ac:dyDescent="0.3">
      <c r="A4" s="58" t="s">
        <v>155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BZ4" s="20"/>
      <c r="CA4" s="20"/>
      <c r="CB4" s="2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DA4" s="20"/>
    </row>
    <row r="5" spans="1:105" ht="9.6" customHeight="1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  <c r="BM5" s="25"/>
      <c r="BN5" s="25"/>
      <c r="BO5" s="25"/>
      <c r="BP5" s="25"/>
      <c r="BQ5" s="25"/>
      <c r="BR5" s="25"/>
      <c r="BS5" s="25"/>
      <c r="BT5" s="25"/>
      <c r="BU5" s="25"/>
      <c r="BV5" s="25"/>
      <c r="BW5" s="25"/>
      <c r="BX5" s="25"/>
      <c r="BY5" s="25"/>
      <c r="BZ5" s="14"/>
      <c r="CA5" s="20"/>
      <c r="CB5" s="2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DA5" s="20"/>
    </row>
    <row r="6" spans="1:105" ht="18" x14ac:dyDescent="0.3">
      <c r="A6" s="57" t="s">
        <v>156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7"/>
      <c r="CA6" s="20"/>
      <c r="CB6" s="2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DA6" s="20"/>
    </row>
    <row r="7" spans="1:105" ht="18.600000000000001" customHeight="1" x14ac:dyDescent="0.3">
      <c r="A7" s="60" t="s">
        <v>157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9"/>
      <c r="CA7" s="20"/>
      <c r="CB7" s="2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DA7" s="20"/>
    </row>
    <row r="8" spans="1:105" ht="18" customHeight="1" x14ac:dyDescent="0.3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BZ8" s="30"/>
      <c r="CA8" s="20"/>
      <c r="CB8" s="2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DA8" s="20"/>
    </row>
    <row r="9" spans="1:105" ht="22.2" customHeight="1" x14ac:dyDescent="0.3">
      <c r="A9" s="57" t="s">
        <v>151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2"/>
      <c r="CA9" s="20"/>
      <c r="CB9" s="2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DA9" s="20"/>
    </row>
    <row r="10" spans="1:105" ht="22.95" customHeight="1" x14ac:dyDescent="0.3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13"/>
      <c r="CA10" s="20"/>
      <c r="CB10" s="2"/>
      <c r="CC10" s="20"/>
      <c r="CD10" s="20"/>
      <c r="CE10" s="20"/>
      <c r="CF10" s="20"/>
      <c r="CG10" s="20"/>
      <c r="CH10" s="20"/>
      <c r="CI10" s="20"/>
      <c r="CJ10" s="20"/>
      <c r="CK10" s="20"/>
      <c r="CL10" s="20"/>
      <c r="CM10" s="20"/>
      <c r="CN10" s="20"/>
      <c r="CO10" s="20"/>
      <c r="CP10" s="20"/>
      <c r="CQ10" s="20"/>
      <c r="CR10" s="20"/>
      <c r="CS10" s="20"/>
      <c r="CT10" s="20"/>
      <c r="CU10" s="20"/>
      <c r="CV10" s="20"/>
      <c r="CW10" s="20"/>
      <c r="CX10" s="20"/>
      <c r="DA10" s="20"/>
    </row>
    <row r="11" spans="1:105" ht="25.2" customHeight="1" x14ac:dyDescent="0.3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6"/>
      <c r="CA11" s="20"/>
      <c r="CB11" s="2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DA11" s="20"/>
    </row>
    <row r="12" spans="1:105" ht="17.399999999999999" customHeight="1" x14ac:dyDescent="0.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</row>
    <row r="13" spans="1:105" ht="25.2" customHeight="1" x14ac:dyDescent="0.3">
      <c r="A13" s="15"/>
      <c r="B13" s="15"/>
      <c r="C13" s="15"/>
      <c r="D13" s="15"/>
      <c r="E13" s="15"/>
      <c r="F13" s="15"/>
      <c r="G13" s="3"/>
      <c r="H13" s="3"/>
      <c r="I13" s="37"/>
      <c r="J13" s="3"/>
      <c r="K13" s="3"/>
      <c r="L13" s="15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105" ht="14.4" customHeight="1" x14ac:dyDescent="0.3">
      <c r="A14" s="15"/>
      <c r="B14" s="15"/>
      <c r="C14" s="15"/>
      <c r="D14" s="15"/>
      <c r="E14" s="15"/>
      <c r="F14" s="15"/>
      <c r="G14" s="3"/>
      <c r="H14" s="3"/>
      <c r="I14" s="37"/>
      <c r="J14" s="3"/>
      <c r="K14" s="3"/>
      <c r="L14" s="15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  <row r="15" spans="1:105" s="2" customFormat="1" x14ac:dyDescent="0.3">
      <c r="G15" s="4"/>
      <c r="H15" s="4"/>
      <c r="I15" s="38"/>
      <c r="J15" s="4"/>
      <c r="K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</row>
    <row r="16" spans="1:105" ht="75" customHeight="1" x14ac:dyDescent="0.3">
      <c r="A16" s="62" t="s">
        <v>0</v>
      </c>
      <c r="B16" s="62" t="s">
        <v>1</v>
      </c>
      <c r="C16" s="62" t="s">
        <v>2</v>
      </c>
      <c r="D16" s="63" t="s">
        <v>3</v>
      </c>
      <c r="E16" s="62" t="s">
        <v>4</v>
      </c>
      <c r="F16" s="62"/>
      <c r="G16" s="62" t="s">
        <v>5</v>
      </c>
      <c r="H16" s="62"/>
      <c r="I16" s="62"/>
      <c r="J16" s="62"/>
      <c r="K16" s="62"/>
      <c r="L16" s="62"/>
      <c r="M16" s="76" t="s">
        <v>6</v>
      </c>
      <c r="N16" s="76"/>
      <c r="O16" s="77" t="s">
        <v>7</v>
      </c>
      <c r="P16" s="78"/>
      <c r="Q16" s="79"/>
      <c r="R16" s="64" t="s">
        <v>8</v>
      </c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  <c r="AH16" s="65"/>
      <c r="AI16" s="65"/>
      <c r="AJ16" s="65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  <c r="CC16" s="65"/>
      <c r="CD16" s="65"/>
      <c r="CE16" s="65"/>
      <c r="CF16" s="65"/>
      <c r="CG16" s="65"/>
      <c r="CH16" s="65"/>
      <c r="CI16" s="65"/>
      <c r="CJ16" s="65"/>
      <c r="CK16" s="65"/>
      <c r="CL16" s="65"/>
      <c r="CM16" s="65"/>
      <c r="CN16" s="65"/>
      <c r="CO16" s="65"/>
      <c r="CP16" s="65"/>
      <c r="CQ16" s="65"/>
      <c r="CR16" s="65"/>
      <c r="CS16" s="65"/>
      <c r="CT16" s="65"/>
      <c r="CU16" s="65"/>
      <c r="CV16" s="65"/>
      <c r="CW16" s="65"/>
      <c r="CX16" s="66"/>
      <c r="CY16" s="67" t="s">
        <v>9</v>
      </c>
    </row>
    <row r="17" spans="1:103" ht="67.5" customHeight="1" x14ac:dyDescent="0.3">
      <c r="A17" s="62"/>
      <c r="B17" s="62"/>
      <c r="C17" s="62"/>
      <c r="D17" s="63"/>
      <c r="E17" s="62"/>
      <c r="F17" s="62"/>
      <c r="G17" s="70" t="s">
        <v>10</v>
      </c>
      <c r="H17" s="71"/>
      <c r="I17" s="72"/>
      <c r="J17" s="73" t="s">
        <v>11</v>
      </c>
      <c r="K17" s="74"/>
      <c r="L17" s="75"/>
      <c r="M17" s="76"/>
      <c r="N17" s="76"/>
      <c r="O17" s="80"/>
      <c r="P17" s="81"/>
      <c r="Q17" s="82"/>
      <c r="R17" s="76" t="s">
        <v>128</v>
      </c>
      <c r="S17" s="76"/>
      <c r="T17" s="76"/>
      <c r="U17" s="76"/>
      <c r="V17" s="76"/>
      <c r="W17" s="64" t="s">
        <v>12</v>
      </c>
      <c r="X17" s="65"/>
      <c r="Y17" s="65"/>
      <c r="Z17" s="65"/>
      <c r="AA17" s="66"/>
      <c r="AB17" s="64" t="s">
        <v>129</v>
      </c>
      <c r="AC17" s="65"/>
      <c r="AD17" s="65"/>
      <c r="AE17" s="65"/>
      <c r="AF17" s="66"/>
      <c r="AG17" s="64" t="s">
        <v>13</v>
      </c>
      <c r="AH17" s="65"/>
      <c r="AI17" s="65"/>
      <c r="AJ17" s="65"/>
      <c r="AK17" s="66"/>
      <c r="AL17" s="64" t="s">
        <v>130</v>
      </c>
      <c r="AM17" s="65"/>
      <c r="AN17" s="65"/>
      <c r="AO17" s="65"/>
      <c r="AP17" s="66"/>
      <c r="AQ17" s="64" t="s">
        <v>14</v>
      </c>
      <c r="AR17" s="65"/>
      <c r="AS17" s="65"/>
      <c r="AT17" s="65"/>
      <c r="AU17" s="66"/>
      <c r="AV17" s="64" t="s">
        <v>136</v>
      </c>
      <c r="AW17" s="65"/>
      <c r="AX17" s="65"/>
      <c r="AY17" s="65"/>
      <c r="AZ17" s="66"/>
      <c r="BA17" s="64" t="s">
        <v>15</v>
      </c>
      <c r="BB17" s="65"/>
      <c r="BC17" s="65"/>
      <c r="BD17" s="65"/>
      <c r="BE17" s="66"/>
      <c r="BF17" s="64" t="s">
        <v>137</v>
      </c>
      <c r="BG17" s="65"/>
      <c r="BH17" s="65"/>
      <c r="BI17" s="65"/>
      <c r="BJ17" s="66"/>
      <c r="BK17" s="64" t="s">
        <v>16</v>
      </c>
      <c r="BL17" s="65"/>
      <c r="BM17" s="65"/>
      <c r="BN17" s="65"/>
      <c r="BO17" s="66"/>
      <c r="BP17" s="64" t="s">
        <v>138</v>
      </c>
      <c r="BQ17" s="65"/>
      <c r="BR17" s="65"/>
      <c r="BS17" s="65"/>
      <c r="BT17" s="66"/>
      <c r="BU17" s="64" t="s">
        <v>140</v>
      </c>
      <c r="BV17" s="65"/>
      <c r="BW17" s="65"/>
      <c r="BX17" s="65"/>
      <c r="BY17" s="66"/>
      <c r="BZ17" s="64" t="s">
        <v>141</v>
      </c>
      <c r="CA17" s="65"/>
      <c r="CB17" s="65"/>
      <c r="CC17" s="65"/>
      <c r="CD17" s="66"/>
      <c r="CE17" s="64" t="s">
        <v>142</v>
      </c>
      <c r="CF17" s="65"/>
      <c r="CG17" s="65"/>
      <c r="CH17" s="65"/>
      <c r="CI17" s="66"/>
      <c r="CJ17" s="64" t="s">
        <v>139</v>
      </c>
      <c r="CK17" s="65"/>
      <c r="CL17" s="65"/>
      <c r="CM17" s="65"/>
      <c r="CN17" s="66"/>
      <c r="CO17" s="64" t="s">
        <v>17</v>
      </c>
      <c r="CP17" s="65"/>
      <c r="CQ17" s="65"/>
      <c r="CR17" s="65"/>
      <c r="CS17" s="66"/>
      <c r="CT17" s="64" t="s">
        <v>18</v>
      </c>
      <c r="CU17" s="65"/>
      <c r="CV17" s="65"/>
      <c r="CW17" s="65"/>
      <c r="CX17" s="66"/>
      <c r="CY17" s="68"/>
    </row>
    <row r="18" spans="1:103" ht="79.2" customHeight="1" x14ac:dyDescent="0.3">
      <c r="A18" s="62"/>
      <c r="B18" s="62"/>
      <c r="C18" s="62"/>
      <c r="D18" s="63"/>
      <c r="E18" s="18" t="s">
        <v>19</v>
      </c>
      <c r="F18" s="39" t="s">
        <v>11</v>
      </c>
      <c r="G18" s="5" t="s">
        <v>20</v>
      </c>
      <c r="H18" s="5" t="s">
        <v>21</v>
      </c>
      <c r="I18" s="16" t="s">
        <v>22</v>
      </c>
      <c r="J18" s="5" t="s">
        <v>20</v>
      </c>
      <c r="K18" s="5" t="s">
        <v>21</v>
      </c>
      <c r="L18" s="16" t="s">
        <v>22</v>
      </c>
      <c r="M18" s="6" t="s">
        <v>10</v>
      </c>
      <c r="N18" s="6" t="s">
        <v>11</v>
      </c>
      <c r="O18" s="5" t="s">
        <v>110</v>
      </c>
      <c r="P18" s="5" t="s">
        <v>111</v>
      </c>
      <c r="Q18" s="5" t="s">
        <v>23</v>
      </c>
      <c r="R18" s="5" t="s">
        <v>24</v>
      </c>
      <c r="S18" s="5" t="s">
        <v>25</v>
      </c>
      <c r="T18" s="5" t="s">
        <v>26</v>
      </c>
      <c r="U18" s="6" t="s">
        <v>27</v>
      </c>
      <c r="V18" s="6" t="s">
        <v>28</v>
      </c>
      <c r="W18" s="5" t="s">
        <v>24</v>
      </c>
      <c r="X18" s="5" t="s">
        <v>25</v>
      </c>
      <c r="Y18" s="5" t="s">
        <v>26</v>
      </c>
      <c r="Z18" s="6" t="s">
        <v>27</v>
      </c>
      <c r="AA18" s="6" t="s">
        <v>28</v>
      </c>
      <c r="AB18" s="5" t="s">
        <v>24</v>
      </c>
      <c r="AC18" s="5" t="s">
        <v>25</v>
      </c>
      <c r="AD18" s="5" t="s">
        <v>26</v>
      </c>
      <c r="AE18" s="6" t="s">
        <v>27</v>
      </c>
      <c r="AF18" s="6" t="s">
        <v>28</v>
      </c>
      <c r="AG18" s="5" t="s">
        <v>24</v>
      </c>
      <c r="AH18" s="5" t="s">
        <v>25</v>
      </c>
      <c r="AI18" s="5" t="s">
        <v>26</v>
      </c>
      <c r="AJ18" s="6" t="s">
        <v>27</v>
      </c>
      <c r="AK18" s="6" t="s">
        <v>28</v>
      </c>
      <c r="AL18" s="5" t="s">
        <v>24</v>
      </c>
      <c r="AM18" s="5" t="s">
        <v>25</v>
      </c>
      <c r="AN18" s="5" t="s">
        <v>26</v>
      </c>
      <c r="AO18" s="6" t="s">
        <v>27</v>
      </c>
      <c r="AP18" s="6" t="s">
        <v>28</v>
      </c>
      <c r="AQ18" s="5" t="s">
        <v>24</v>
      </c>
      <c r="AR18" s="5" t="s">
        <v>25</v>
      </c>
      <c r="AS18" s="5" t="s">
        <v>26</v>
      </c>
      <c r="AT18" s="6" t="s">
        <v>27</v>
      </c>
      <c r="AU18" s="6" t="s">
        <v>28</v>
      </c>
      <c r="AV18" s="5" t="s">
        <v>24</v>
      </c>
      <c r="AW18" s="5" t="s">
        <v>25</v>
      </c>
      <c r="AX18" s="5" t="s">
        <v>26</v>
      </c>
      <c r="AY18" s="6" t="s">
        <v>27</v>
      </c>
      <c r="AZ18" s="6" t="s">
        <v>28</v>
      </c>
      <c r="BA18" s="5" t="s">
        <v>24</v>
      </c>
      <c r="BB18" s="5" t="s">
        <v>25</v>
      </c>
      <c r="BC18" s="5" t="s">
        <v>26</v>
      </c>
      <c r="BD18" s="6" t="s">
        <v>27</v>
      </c>
      <c r="BE18" s="6" t="s">
        <v>28</v>
      </c>
      <c r="BF18" s="5" t="s">
        <v>24</v>
      </c>
      <c r="BG18" s="5" t="s">
        <v>25</v>
      </c>
      <c r="BH18" s="5" t="s">
        <v>26</v>
      </c>
      <c r="BI18" s="6" t="s">
        <v>27</v>
      </c>
      <c r="BJ18" s="6" t="s">
        <v>28</v>
      </c>
      <c r="BK18" s="5" t="s">
        <v>24</v>
      </c>
      <c r="BL18" s="5" t="s">
        <v>25</v>
      </c>
      <c r="BM18" s="5" t="s">
        <v>26</v>
      </c>
      <c r="BN18" s="6" t="s">
        <v>27</v>
      </c>
      <c r="BO18" s="6" t="s">
        <v>28</v>
      </c>
      <c r="BP18" s="6" t="s">
        <v>24</v>
      </c>
      <c r="BQ18" s="6" t="s">
        <v>25</v>
      </c>
      <c r="BR18" s="6" t="s">
        <v>26</v>
      </c>
      <c r="BS18" s="6" t="s">
        <v>27</v>
      </c>
      <c r="BT18" s="6" t="s">
        <v>28</v>
      </c>
      <c r="BU18" s="6" t="s">
        <v>24</v>
      </c>
      <c r="BV18" s="6" t="s">
        <v>25</v>
      </c>
      <c r="BW18" s="6" t="s">
        <v>26</v>
      </c>
      <c r="BX18" s="6" t="s">
        <v>27</v>
      </c>
      <c r="BY18" s="6" t="s">
        <v>28</v>
      </c>
      <c r="BZ18" s="6" t="s">
        <v>24</v>
      </c>
      <c r="CA18" s="6" t="s">
        <v>25</v>
      </c>
      <c r="CB18" s="6" t="s">
        <v>26</v>
      </c>
      <c r="CC18" s="6" t="s">
        <v>27</v>
      </c>
      <c r="CD18" s="6" t="s">
        <v>28</v>
      </c>
      <c r="CE18" s="6" t="s">
        <v>24</v>
      </c>
      <c r="CF18" s="6" t="s">
        <v>25</v>
      </c>
      <c r="CG18" s="6" t="s">
        <v>26</v>
      </c>
      <c r="CH18" s="6" t="s">
        <v>27</v>
      </c>
      <c r="CI18" s="6" t="s">
        <v>28</v>
      </c>
      <c r="CJ18" s="6" t="s">
        <v>24</v>
      </c>
      <c r="CK18" s="6" t="s">
        <v>25</v>
      </c>
      <c r="CL18" s="6" t="s">
        <v>26</v>
      </c>
      <c r="CM18" s="6" t="s">
        <v>27</v>
      </c>
      <c r="CN18" s="6" t="s">
        <v>28</v>
      </c>
      <c r="CO18" s="5" t="s">
        <v>24</v>
      </c>
      <c r="CP18" s="5" t="s">
        <v>25</v>
      </c>
      <c r="CQ18" s="5" t="s">
        <v>26</v>
      </c>
      <c r="CR18" s="6" t="s">
        <v>27</v>
      </c>
      <c r="CS18" s="6" t="s">
        <v>28</v>
      </c>
      <c r="CT18" s="5" t="s">
        <v>24</v>
      </c>
      <c r="CU18" s="5" t="s">
        <v>25</v>
      </c>
      <c r="CV18" s="5" t="s">
        <v>26</v>
      </c>
      <c r="CW18" s="6" t="s">
        <v>27</v>
      </c>
      <c r="CX18" s="5" t="s">
        <v>28</v>
      </c>
      <c r="CY18" s="69"/>
    </row>
    <row r="19" spans="1:103" ht="19.5" customHeight="1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2">
        <v>7</v>
      </c>
      <c r="H19" s="12">
        <v>8</v>
      </c>
      <c r="I19" s="12">
        <v>9</v>
      </c>
      <c r="J19" s="12">
        <v>10</v>
      </c>
      <c r="K19" s="12">
        <v>11</v>
      </c>
      <c r="L19" s="12">
        <v>12</v>
      </c>
      <c r="M19" s="12">
        <v>13</v>
      </c>
      <c r="N19" s="12">
        <v>14</v>
      </c>
      <c r="O19" s="12">
        <v>15</v>
      </c>
      <c r="P19" s="12">
        <v>16</v>
      </c>
      <c r="Q19" s="12">
        <v>17</v>
      </c>
      <c r="R19" s="12">
        <v>18</v>
      </c>
      <c r="S19" s="12">
        <v>19</v>
      </c>
      <c r="T19" s="12">
        <v>20</v>
      </c>
      <c r="U19" s="12">
        <v>21</v>
      </c>
      <c r="V19" s="12">
        <v>22</v>
      </c>
      <c r="W19" s="12">
        <v>23</v>
      </c>
      <c r="X19" s="12">
        <v>24</v>
      </c>
      <c r="Y19" s="12">
        <v>25</v>
      </c>
      <c r="Z19" s="12">
        <v>26</v>
      </c>
      <c r="AA19" s="12">
        <v>27</v>
      </c>
      <c r="AB19" s="12">
        <v>28</v>
      </c>
      <c r="AC19" s="12">
        <v>29</v>
      </c>
      <c r="AD19" s="12">
        <v>30</v>
      </c>
      <c r="AE19" s="12">
        <v>31</v>
      </c>
      <c r="AF19" s="12">
        <v>32</v>
      </c>
      <c r="AG19" s="12">
        <v>33</v>
      </c>
      <c r="AH19" s="12">
        <v>34</v>
      </c>
      <c r="AI19" s="12">
        <v>35</v>
      </c>
      <c r="AJ19" s="12">
        <v>36</v>
      </c>
      <c r="AK19" s="12">
        <v>37</v>
      </c>
      <c r="AL19" s="12">
        <v>38</v>
      </c>
      <c r="AM19" s="12">
        <v>39</v>
      </c>
      <c r="AN19" s="12">
        <v>40</v>
      </c>
      <c r="AO19" s="12">
        <v>41</v>
      </c>
      <c r="AP19" s="12">
        <v>42</v>
      </c>
      <c r="AQ19" s="12">
        <v>43</v>
      </c>
      <c r="AR19" s="12">
        <v>44</v>
      </c>
      <c r="AS19" s="12">
        <v>45</v>
      </c>
      <c r="AT19" s="12">
        <v>46</v>
      </c>
      <c r="AU19" s="12">
        <v>47</v>
      </c>
      <c r="AV19" s="12">
        <v>48</v>
      </c>
      <c r="AW19" s="12">
        <v>49</v>
      </c>
      <c r="AX19" s="12">
        <v>50</v>
      </c>
      <c r="AY19" s="12">
        <v>51</v>
      </c>
      <c r="AZ19" s="12">
        <v>52</v>
      </c>
      <c r="BA19" s="12">
        <v>53</v>
      </c>
      <c r="BB19" s="12">
        <v>54</v>
      </c>
      <c r="BC19" s="12">
        <v>55</v>
      </c>
      <c r="BD19" s="12">
        <v>56</v>
      </c>
      <c r="BE19" s="12">
        <v>57</v>
      </c>
      <c r="BF19" s="12">
        <v>58</v>
      </c>
      <c r="BG19" s="12">
        <v>59</v>
      </c>
      <c r="BH19" s="12">
        <v>60</v>
      </c>
      <c r="BI19" s="12">
        <v>61</v>
      </c>
      <c r="BJ19" s="12">
        <v>62</v>
      </c>
      <c r="BK19" s="12">
        <v>63</v>
      </c>
      <c r="BL19" s="12">
        <v>64</v>
      </c>
      <c r="BM19" s="12">
        <v>65</v>
      </c>
      <c r="BN19" s="12">
        <v>66</v>
      </c>
      <c r="BO19" s="12">
        <v>67</v>
      </c>
      <c r="BP19" s="12">
        <v>68</v>
      </c>
      <c r="BQ19" s="12">
        <v>69</v>
      </c>
      <c r="BR19" s="12">
        <v>70</v>
      </c>
      <c r="BS19" s="12">
        <v>71</v>
      </c>
      <c r="BT19" s="12">
        <v>72</v>
      </c>
      <c r="BU19" s="12">
        <v>73</v>
      </c>
      <c r="BV19" s="12">
        <v>74</v>
      </c>
      <c r="BW19" s="12">
        <v>75</v>
      </c>
      <c r="BX19" s="12">
        <v>76</v>
      </c>
      <c r="BY19" s="12">
        <v>77</v>
      </c>
      <c r="BZ19" s="12">
        <v>78</v>
      </c>
      <c r="CA19" s="12">
        <v>79</v>
      </c>
      <c r="CB19" s="12">
        <v>80</v>
      </c>
      <c r="CC19" s="12">
        <v>81</v>
      </c>
      <c r="CD19" s="12">
        <v>82</v>
      </c>
      <c r="CE19" s="12">
        <v>83</v>
      </c>
      <c r="CF19" s="12">
        <v>84</v>
      </c>
      <c r="CG19" s="12">
        <v>85</v>
      </c>
      <c r="CH19" s="12">
        <v>86</v>
      </c>
      <c r="CI19" s="12">
        <v>87</v>
      </c>
      <c r="CJ19" s="12">
        <v>88</v>
      </c>
      <c r="CK19" s="12">
        <v>89</v>
      </c>
      <c r="CL19" s="12">
        <v>90</v>
      </c>
      <c r="CM19" s="12">
        <v>91</v>
      </c>
      <c r="CN19" s="12">
        <v>92</v>
      </c>
      <c r="CO19" s="12">
        <v>93</v>
      </c>
      <c r="CP19" s="12">
        <v>94</v>
      </c>
      <c r="CQ19" s="12">
        <v>95</v>
      </c>
      <c r="CR19" s="12">
        <v>96</v>
      </c>
      <c r="CS19" s="12">
        <v>97</v>
      </c>
      <c r="CT19" s="12">
        <v>98</v>
      </c>
      <c r="CU19" s="12">
        <v>99</v>
      </c>
      <c r="CV19" s="12">
        <v>100</v>
      </c>
      <c r="CW19" s="12">
        <v>101</v>
      </c>
      <c r="CX19" s="12">
        <v>102</v>
      </c>
      <c r="CY19" s="12">
        <v>103</v>
      </c>
    </row>
    <row r="20" spans="1:103" ht="31.2" x14ac:dyDescent="0.3">
      <c r="A20" s="40" t="s">
        <v>29</v>
      </c>
      <c r="B20" s="41" t="s">
        <v>109</v>
      </c>
      <c r="C20" s="42" t="s">
        <v>30</v>
      </c>
      <c r="D20" s="12">
        <v>2020</v>
      </c>
      <c r="E20" s="12">
        <v>2024</v>
      </c>
      <c r="F20" s="12">
        <v>2024</v>
      </c>
      <c r="G20" s="17">
        <f>G21+G22+G23+G24+G25+G26</f>
        <v>13.085999999999999</v>
      </c>
      <c r="H20" s="17">
        <f>H21+H22+H23+H24+H25+H26</f>
        <v>91.488000000000014</v>
      </c>
      <c r="I20" s="17">
        <f>I21+I22+I23+I24+I25+I26</f>
        <v>0</v>
      </c>
      <c r="J20" s="17">
        <f>J21+J22+J23+J24+J25+J26</f>
        <v>3.3746347999999999</v>
      </c>
      <c r="K20" s="17" t="s">
        <v>72</v>
      </c>
      <c r="L20" s="17">
        <f t="shared" ref="L20" si="0">L21+L22+L23+L24+L25+L26</f>
        <v>0</v>
      </c>
      <c r="M20" s="17">
        <f t="shared" ref="M20:AH20" si="1">M21+M22+M23+M24+M25+M26</f>
        <v>96.988000000000014</v>
      </c>
      <c r="N20" s="17">
        <f t="shared" si="1"/>
        <v>3.3746347999999999</v>
      </c>
      <c r="O20" s="17">
        <f t="shared" si="1"/>
        <v>0</v>
      </c>
      <c r="P20" s="17">
        <f t="shared" si="1"/>
        <v>0</v>
      </c>
      <c r="Q20" s="17">
        <f t="shared" si="1"/>
        <v>0</v>
      </c>
      <c r="R20" s="7">
        <f t="shared" si="1"/>
        <v>8.4540000000000006</v>
      </c>
      <c r="S20" s="17">
        <f t="shared" si="1"/>
        <v>0</v>
      </c>
      <c r="T20" s="17">
        <f t="shared" si="1"/>
        <v>0</v>
      </c>
      <c r="U20" s="17">
        <f t="shared" si="1"/>
        <v>0</v>
      </c>
      <c r="V20" s="17">
        <f t="shared" si="1"/>
        <v>0</v>
      </c>
      <c r="W20" s="17">
        <f t="shared" si="1"/>
        <v>0</v>
      </c>
      <c r="X20" s="17">
        <f t="shared" si="1"/>
        <v>0</v>
      </c>
      <c r="Y20" s="17">
        <f t="shared" si="1"/>
        <v>0</v>
      </c>
      <c r="Z20" s="17">
        <f t="shared" si="1"/>
        <v>0</v>
      </c>
      <c r="AA20" s="17">
        <f t="shared" si="1"/>
        <v>0</v>
      </c>
      <c r="AB20" s="7">
        <f t="shared" si="1"/>
        <v>14.324</v>
      </c>
      <c r="AC20" s="17">
        <f t="shared" si="1"/>
        <v>0</v>
      </c>
      <c r="AD20" s="17">
        <f t="shared" si="1"/>
        <v>0</v>
      </c>
      <c r="AE20" s="17">
        <f t="shared" si="1"/>
        <v>0</v>
      </c>
      <c r="AF20" s="17">
        <f t="shared" si="1"/>
        <v>0</v>
      </c>
      <c r="AG20" s="17">
        <f t="shared" si="1"/>
        <v>0</v>
      </c>
      <c r="AH20" s="17">
        <f t="shared" si="1"/>
        <v>0</v>
      </c>
      <c r="AI20" s="17">
        <f t="shared" ref="AI20:BN20" si="2">AI21+AI22+AI23+AI24+AI25+AI26</f>
        <v>0</v>
      </c>
      <c r="AJ20" s="17">
        <f t="shared" si="2"/>
        <v>0</v>
      </c>
      <c r="AK20" s="17">
        <f t="shared" si="2"/>
        <v>0</v>
      </c>
      <c r="AL20" s="17">
        <f t="shared" si="2"/>
        <v>33.874499999999998</v>
      </c>
      <c r="AM20" s="17">
        <f t="shared" si="2"/>
        <v>0</v>
      </c>
      <c r="AN20" s="17">
        <f t="shared" si="2"/>
        <v>0</v>
      </c>
      <c r="AO20" s="17">
        <f t="shared" si="2"/>
        <v>0</v>
      </c>
      <c r="AP20" s="17">
        <f t="shared" si="2"/>
        <v>0</v>
      </c>
      <c r="AQ20" s="17">
        <f t="shared" si="2"/>
        <v>0</v>
      </c>
      <c r="AR20" s="17">
        <f t="shared" si="2"/>
        <v>0</v>
      </c>
      <c r="AS20" s="17">
        <f t="shared" si="2"/>
        <v>0</v>
      </c>
      <c r="AT20" s="17">
        <f t="shared" si="2"/>
        <v>0</v>
      </c>
      <c r="AU20" s="17">
        <f t="shared" si="2"/>
        <v>0</v>
      </c>
      <c r="AV20" s="17">
        <f t="shared" si="2"/>
        <v>9.1146000000000011</v>
      </c>
      <c r="AW20" s="17">
        <f t="shared" si="2"/>
        <v>0</v>
      </c>
      <c r="AX20" s="17">
        <f t="shared" si="2"/>
        <v>0</v>
      </c>
      <c r="AY20" s="17">
        <f t="shared" si="2"/>
        <v>0</v>
      </c>
      <c r="AZ20" s="17">
        <f t="shared" si="2"/>
        <v>0</v>
      </c>
      <c r="BA20" s="17">
        <f t="shared" si="2"/>
        <v>0</v>
      </c>
      <c r="BB20" s="17">
        <f t="shared" si="2"/>
        <v>0</v>
      </c>
      <c r="BC20" s="17">
        <f t="shared" si="2"/>
        <v>0</v>
      </c>
      <c r="BD20" s="17">
        <f t="shared" si="2"/>
        <v>0</v>
      </c>
      <c r="BE20" s="17">
        <f t="shared" si="2"/>
        <v>0</v>
      </c>
      <c r="BF20" s="17">
        <f t="shared" ref="BF20:BJ20" si="3">BF21+BF22+BF23+BF24+BF25+BF26</f>
        <v>3.3746347999999999</v>
      </c>
      <c r="BG20" s="17">
        <f t="shared" si="3"/>
        <v>0</v>
      </c>
      <c r="BH20" s="17">
        <f t="shared" si="3"/>
        <v>0</v>
      </c>
      <c r="BI20" s="17">
        <f t="shared" si="3"/>
        <v>2.4513739999999999</v>
      </c>
      <c r="BJ20" s="17">
        <f t="shared" si="3"/>
        <v>0.92326079999999999</v>
      </c>
      <c r="BK20" s="17">
        <f t="shared" si="2"/>
        <v>0</v>
      </c>
      <c r="BL20" s="17">
        <f t="shared" si="2"/>
        <v>0</v>
      </c>
      <c r="BM20" s="17">
        <f t="shared" si="2"/>
        <v>0</v>
      </c>
      <c r="BN20" s="17">
        <f t="shared" si="2"/>
        <v>0</v>
      </c>
      <c r="BO20" s="17">
        <f t="shared" ref="BO20:CW20" si="4">BO21+BO22+BO23+BO24+BO25+BO26</f>
        <v>0</v>
      </c>
      <c r="BP20" s="17">
        <f t="shared" si="4"/>
        <v>3.0749999999999997</v>
      </c>
      <c r="BQ20" s="17">
        <f t="shared" si="4"/>
        <v>0</v>
      </c>
      <c r="BR20" s="17">
        <f t="shared" si="4"/>
        <v>0</v>
      </c>
      <c r="BS20" s="17">
        <f t="shared" si="4"/>
        <v>2.8559999999999999</v>
      </c>
      <c r="BT20" s="17">
        <f t="shared" si="4"/>
        <v>0.21900000000000003</v>
      </c>
      <c r="BU20" s="17">
        <f t="shared" ref="BU20:CN20" si="5">BU21+BU22+BU23+BU24+BU25+BU26</f>
        <v>3.3250000000000002</v>
      </c>
      <c r="BV20" s="17">
        <f t="shared" si="5"/>
        <v>0</v>
      </c>
      <c r="BW20" s="17">
        <f t="shared" si="5"/>
        <v>0</v>
      </c>
      <c r="BX20" s="17">
        <f t="shared" si="5"/>
        <v>3.0880000000000001</v>
      </c>
      <c r="BY20" s="17">
        <f t="shared" si="5"/>
        <v>0.23699999999999999</v>
      </c>
      <c r="BZ20" s="17">
        <f t="shared" si="5"/>
        <v>3.9870000000000001</v>
      </c>
      <c r="CA20" s="17">
        <f t="shared" si="5"/>
        <v>0</v>
      </c>
      <c r="CB20" s="17">
        <f t="shared" si="5"/>
        <v>0</v>
      </c>
      <c r="CC20" s="17">
        <f t="shared" si="5"/>
        <v>3.702</v>
      </c>
      <c r="CD20" s="17">
        <f t="shared" si="5"/>
        <v>0.28500000000000003</v>
      </c>
      <c r="CE20" s="17">
        <f t="shared" si="5"/>
        <v>3.4859999999999998</v>
      </c>
      <c r="CF20" s="17">
        <f t="shared" si="5"/>
        <v>0</v>
      </c>
      <c r="CG20" s="17">
        <f t="shared" si="5"/>
        <v>0</v>
      </c>
      <c r="CH20" s="17">
        <f t="shared" si="5"/>
        <v>3.242</v>
      </c>
      <c r="CI20" s="17">
        <f t="shared" si="5"/>
        <v>0.24400000000000002</v>
      </c>
      <c r="CJ20" s="17">
        <f t="shared" si="5"/>
        <v>2.7359999999999998</v>
      </c>
      <c r="CK20" s="17">
        <f t="shared" si="5"/>
        <v>0</v>
      </c>
      <c r="CL20" s="17">
        <f t="shared" si="5"/>
        <v>0</v>
      </c>
      <c r="CM20" s="17">
        <f t="shared" si="5"/>
        <v>2.4910000000000001</v>
      </c>
      <c r="CN20" s="17">
        <f t="shared" si="5"/>
        <v>0.245</v>
      </c>
      <c r="CO20" s="17">
        <f t="shared" si="4"/>
        <v>19.983634800000001</v>
      </c>
      <c r="CP20" s="17">
        <f t="shared" si="4"/>
        <v>0</v>
      </c>
      <c r="CQ20" s="17">
        <f t="shared" si="4"/>
        <v>0</v>
      </c>
      <c r="CR20" s="17">
        <f t="shared" si="4"/>
        <v>17.830373999999999</v>
      </c>
      <c r="CS20" s="17">
        <f t="shared" si="4"/>
        <v>2.1532608</v>
      </c>
      <c r="CT20" s="17">
        <f t="shared" si="4"/>
        <v>19.983634800000001</v>
      </c>
      <c r="CU20" s="17">
        <f t="shared" si="4"/>
        <v>0</v>
      </c>
      <c r="CV20" s="17">
        <f t="shared" si="4"/>
        <v>0</v>
      </c>
      <c r="CW20" s="17">
        <f t="shared" si="4"/>
        <v>17.830373999999999</v>
      </c>
      <c r="CX20" s="17">
        <f>CX21+CX22+CX23+CX24+CX25+CX26</f>
        <v>2.1532608</v>
      </c>
      <c r="CY20" s="17"/>
    </row>
    <row r="21" spans="1:103" x14ac:dyDescent="0.3">
      <c r="A21" s="40" t="s">
        <v>31</v>
      </c>
      <c r="B21" s="43" t="s">
        <v>32</v>
      </c>
      <c r="C21" s="42" t="s">
        <v>30</v>
      </c>
      <c r="D21" s="12"/>
      <c r="E21" s="12"/>
      <c r="F21" s="12"/>
      <c r="G21" s="17">
        <f>G27</f>
        <v>0</v>
      </c>
      <c r="H21" s="17">
        <f t="shared" ref="H21:BC21" si="6">H27</f>
        <v>0</v>
      </c>
      <c r="I21" s="17">
        <f t="shared" si="6"/>
        <v>0</v>
      </c>
      <c r="J21" s="17">
        <f t="shared" si="6"/>
        <v>0</v>
      </c>
      <c r="K21" s="17">
        <f t="shared" si="6"/>
        <v>0</v>
      </c>
      <c r="L21" s="17">
        <f t="shared" ref="L21" si="7">L72</f>
        <v>0</v>
      </c>
      <c r="M21" s="17">
        <f t="shared" si="6"/>
        <v>0</v>
      </c>
      <c r="N21" s="17">
        <f t="shared" si="6"/>
        <v>0</v>
      </c>
      <c r="O21" s="17">
        <f t="shared" si="6"/>
        <v>0</v>
      </c>
      <c r="P21" s="17">
        <f t="shared" si="6"/>
        <v>0</v>
      </c>
      <c r="Q21" s="17">
        <f t="shared" si="6"/>
        <v>0</v>
      </c>
      <c r="R21" s="44">
        <f t="shared" si="6"/>
        <v>0</v>
      </c>
      <c r="S21" s="17">
        <f t="shared" si="6"/>
        <v>0</v>
      </c>
      <c r="T21" s="17">
        <f t="shared" si="6"/>
        <v>0</v>
      </c>
      <c r="U21" s="17">
        <f t="shared" si="6"/>
        <v>0</v>
      </c>
      <c r="V21" s="17">
        <f t="shared" si="6"/>
        <v>0</v>
      </c>
      <c r="W21" s="17">
        <f t="shared" si="6"/>
        <v>0</v>
      </c>
      <c r="X21" s="17">
        <f t="shared" si="6"/>
        <v>0</v>
      </c>
      <c r="Y21" s="17">
        <f t="shared" si="6"/>
        <v>0</v>
      </c>
      <c r="Z21" s="17">
        <f t="shared" si="6"/>
        <v>0</v>
      </c>
      <c r="AA21" s="17">
        <f t="shared" si="6"/>
        <v>0</v>
      </c>
      <c r="AB21" s="17">
        <f t="shared" si="6"/>
        <v>0</v>
      </c>
      <c r="AC21" s="17">
        <f t="shared" si="6"/>
        <v>0</v>
      </c>
      <c r="AD21" s="17">
        <f t="shared" si="6"/>
        <v>0</v>
      </c>
      <c r="AE21" s="17">
        <f t="shared" si="6"/>
        <v>0</v>
      </c>
      <c r="AF21" s="17">
        <f t="shared" si="6"/>
        <v>0</v>
      </c>
      <c r="AG21" s="17">
        <f t="shared" si="6"/>
        <v>0</v>
      </c>
      <c r="AH21" s="17">
        <f t="shared" si="6"/>
        <v>0</v>
      </c>
      <c r="AI21" s="17">
        <f t="shared" si="6"/>
        <v>0</v>
      </c>
      <c r="AJ21" s="17">
        <f t="shared" si="6"/>
        <v>0</v>
      </c>
      <c r="AK21" s="17">
        <f t="shared" si="6"/>
        <v>0</v>
      </c>
      <c r="AL21" s="17">
        <f t="shared" si="6"/>
        <v>0</v>
      </c>
      <c r="AM21" s="17">
        <f t="shared" si="6"/>
        <v>0</v>
      </c>
      <c r="AN21" s="17">
        <f t="shared" si="6"/>
        <v>0</v>
      </c>
      <c r="AO21" s="17">
        <f t="shared" si="6"/>
        <v>0</v>
      </c>
      <c r="AP21" s="17">
        <f t="shared" si="6"/>
        <v>0</v>
      </c>
      <c r="AQ21" s="17">
        <f t="shared" si="6"/>
        <v>0</v>
      </c>
      <c r="AR21" s="17">
        <f t="shared" si="6"/>
        <v>0</v>
      </c>
      <c r="AS21" s="17">
        <f t="shared" si="6"/>
        <v>0</v>
      </c>
      <c r="AT21" s="17">
        <f t="shared" si="6"/>
        <v>0</v>
      </c>
      <c r="AU21" s="17">
        <f t="shared" si="6"/>
        <v>0</v>
      </c>
      <c r="AV21" s="17">
        <f t="shared" si="6"/>
        <v>0</v>
      </c>
      <c r="AW21" s="17">
        <f t="shared" si="6"/>
        <v>0</v>
      </c>
      <c r="AX21" s="17">
        <f t="shared" si="6"/>
        <v>0</v>
      </c>
      <c r="AY21" s="17">
        <f t="shared" si="6"/>
        <v>0</v>
      </c>
      <c r="AZ21" s="17">
        <f t="shared" si="6"/>
        <v>0</v>
      </c>
      <c r="BA21" s="17">
        <f t="shared" si="6"/>
        <v>0</v>
      </c>
      <c r="BB21" s="17">
        <f t="shared" si="6"/>
        <v>0</v>
      </c>
      <c r="BC21" s="17">
        <f t="shared" si="6"/>
        <v>0</v>
      </c>
      <c r="BD21" s="17">
        <f t="shared" ref="BD21:CX21" si="8">BD27</f>
        <v>0</v>
      </c>
      <c r="BE21" s="17">
        <f t="shared" si="8"/>
        <v>0</v>
      </c>
      <c r="BF21" s="17">
        <f t="shared" ref="BF21:BJ21" si="9">BF27</f>
        <v>0</v>
      </c>
      <c r="BG21" s="17">
        <f t="shared" si="9"/>
        <v>0</v>
      </c>
      <c r="BH21" s="17">
        <f t="shared" si="9"/>
        <v>0</v>
      </c>
      <c r="BI21" s="17">
        <f t="shared" si="9"/>
        <v>0</v>
      </c>
      <c r="BJ21" s="17">
        <f t="shared" si="9"/>
        <v>0</v>
      </c>
      <c r="BK21" s="17">
        <f t="shared" si="8"/>
        <v>0</v>
      </c>
      <c r="BL21" s="17">
        <f t="shared" si="8"/>
        <v>0</v>
      </c>
      <c r="BM21" s="17">
        <f t="shared" si="8"/>
        <v>0</v>
      </c>
      <c r="BN21" s="17">
        <f t="shared" si="8"/>
        <v>0</v>
      </c>
      <c r="BO21" s="17">
        <f t="shared" si="8"/>
        <v>0</v>
      </c>
      <c r="BP21" s="17">
        <f t="shared" si="8"/>
        <v>0</v>
      </c>
      <c r="BQ21" s="17">
        <f t="shared" si="8"/>
        <v>0</v>
      </c>
      <c r="BR21" s="17">
        <f t="shared" si="8"/>
        <v>0</v>
      </c>
      <c r="BS21" s="17">
        <f t="shared" si="8"/>
        <v>0</v>
      </c>
      <c r="BT21" s="17">
        <f t="shared" si="8"/>
        <v>0</v>
      </c>
      <c r="BU21" s="17">
        <f t="shared" ref="BU21:CN21" si="10">BU27</f>
        <v>0</v>
      </c>
      <c r="BV21" s="17">
        <f t="shared" si="10"/>
        <v>0</v>
      </c>
      <c r="BW21" s="17">
        <f t="shared" si="10"/>
        <v>0</v>
      </c>
      <c r="BX21" s="17">
        <f t="shared" si="10"/>
        <v>0</v>
      </c>
      <c r="BY21" s="17">
        <f t="shared" si="10"/>
        <v>0</v>
      </c>
      <c r="BZ21" s="17">
        <f t="shared" si="10"/>
        <v>0</v>
      </c>
      <c r="CA21" s="17">
        <f t="shared" si="10"/>
        <v>0</v>
      </c>
      <c r="CB21" s="17">
        <f t="shared" si="10"/>
        <v>0</v>
      </c>
      <c r="CC21" s="17">
        <f t="shared" si="10"/>
        <v>0</v>
      </c>
      <c r="CD21" s="17">
        <f t="shared" si="10"/>
        <v>0</v>
      </c>
      <c r="CE21" s="17">
        <f t="shared" si="10"/>
        <v>0</v>
      </c>
      <c r="CF21" s="17">
        <f t="shared" si="10"/>
        <v>0</v>
      </c>
      <c r="CG21" s="17">
        <f t="shared" si="10"/>
        <v>0</v>
      </c>
      <c r="CH21" s="17">
        <f t="shared" si="10"/>
        <v>0</v>
      </c>
      <c r="CI21" s="17">
        <f t="shared" si="10"/>
        <v>0</v>
      </c>
      <c r="CJ21" s="17">
        <f t="shared" si="10"/>
        <v>0</v>
      </c>
      <c r="CK21" s="17">
        <f t="shared" si="10"/>
        <v>0</v>
      </c>
      <c r="CL21" s="17">
        <f t="shared" si="10"/>
        <v>0</v>
      </c>
      <c r="CM21" s="17">
        <f t="shared" si="10"/>
        <v>0</v>
      </c>
      <c r="CN21" s="17">
        <f t="shared" si="10"/>
        <v>0</v>
      </c>
      <c r="CO21" s="17">
        <f t="shared" si="8"/>
        <v>0</v>
      </c>
      <c r="CP21" s="17">
        <f t="shared" si="8"/>
        <v>0</v>
      </c>
      <c r="CQ21" s="17">
        <f t="shared" si="8"/>
        <v>0</v>
      </c>
      <c r="CR21" s="17">
        <f t="shared" si="8"/>
        <v>0</v>
      </c>
      <c r="CS21" s="17">
        <f t="shared" si="8"/>
        <v>0</v>
      </c>
      <c r="CT21" s="17">
        <f t="shared" si="8"/>
        <v>0</v>
      </c>
      <c r="CU21" s="17">
        <f t="shared" si="8"/>
        <v>0</v>
      </c>
      <c r="CV21" s="17">
        <f t="shared" si="8"/>
        <v>0</v>
      </c>
      <c r="CW21" s="17">
        <f t="shared" ref="CW21:CW75" si="11">CR21</f>
        <v>0</v>
      </c>
      <c r="CX21" s="17">
        <f t="shared" si="8"/>
        <v>0</v>
      </c>
      <c r="CY21" s="17"/>
    </row>
    <row r="22" spans="1:103" ht="31.2" x14ac:dyDescent="0.3">
      <c r="A22" s="40" t="s">
        <v>33</v>
      </c>
      <c r="B22" s="41" t="s">
        <v>34</v>
      </c>
      <c r="C22" s="42" t="s">
        <v>30</v>
      </c>
      <c r="D22" s="12">
        <v>2020</v>
      </c>
      <c r="E22" s="12">
        <v>2024</v>
      </c>
      <c r="F22" s="12">
        <v>2024</v>
      </c>
      <c r="G22" s="17">
        <f>G47</f>
        <v>13.085999999999999</v>
      </c>
      <c r="H22" s="17">
        <f>H47</f>
        <v>91.488000000000014</v>
      </c>
      <c r="I22" s="17">
        <v>0</v>
      </c>
      <c r="J22" s="17">
        <f t="shared" ref="J22:BC22" si="12">J47</f>
        <v>3.3746347999999999</v>
      </c>
      <c r="K22" s="17" t="str">
        <f t="shared" si="12"/>
        <v>нд</v>
      </c>
      <c r="L22" s="17">
        <f t="shared" ref="L22" si="13">L73</f>
        <v>0</v>
      </c>
      <c r="M22" s="17">
        <f t="shared" si="12"/>
        <v>96.988000000000014</v>
      </c>
      <c r="N22" s="17">
        <f t="shared" si="12"/>
        <v>3.3746347999999999</v>
      </c>
      <c r="O22" s="17">
        <f t="shared" si="12"/>
        <v>0</v>
      </c>
      <c r="P22" s="17">
        <f t="shared" si="12"/>
        <v>0</v>
      </c>
      <c r="Q22" s="17">
        <f t="shared" si="12"/>
        <v>0</v>
      </c>
      <c r="R22" s="7">
        <f t="shared" si="12"/>
        <v>8.4540000000000006</v>
      </c>
      <c r="S22" s="17">
        <f t="shared" si="12"/>
        <v>0</v>
      </c>
      <c r="T22" s="17">
        <f t="shared" si="12"/>
        <v>0</v>
      </c>
      <c r="U22" s="17">
        <f t="shared" si="12"/>
        <v>0</v>
      </c>
      <c r="V22" s="17">
        <f t="shared" si="12"/>
        <v>0</v>
      </c>
      <c r="W22" s="17">
        <f t="shared" si="12"/>
        <v>0</v>
      </c>
      <c r="X22" s="17">
        <f t="shared" si="12"/>
        <v>0</v>
      </c>
      <c r="Y22" s="17">
        <f t="shared" si="12"/>
        <v>0</v>
      </c>
      <c r="Z22" s="17">
        <f t="shared" si="12"/>
        <v>0</v>
      </c>
      <c r="AA22" s="17">
        <f t="shared" si="12"/>
        <v>0</v>
      </c>
      <c r="AB22" s="7">
        <f t="shared" si="12"/>
        <v>14.324</v>
      </c>
      <c r="AC22" s="17">
        <f t="shared" si="12"/>
        <v>0</v>
      </c>
      <c r="AD22" s="17">
        <f t="shared" si="12"/>
        <v>0</v>
      </c>
      <c r="AE22" s="17">
        <f t="shared" si="12"/>
        <v>0</v>
      </c>
      <c r="AF22" s="17">
        <f t="shared" si="12"/>
        <v>0</v>
      </c>
      <c r="AG22" s="17">
        <f t="shared" si="12"/>
        <v>0</v>
      </c>
      <c r="AH22" s="17">
        <f t="shared" si="12"/>
        <v>0</v>
      </c>
      <c r="AI22" s="17">
        <f t="shared" si="12"/>
        <v>0</v>
      </c>
      <c r="AJ22" s="17">
        <f t="shared" si="12"/>
        <v>0</v>
      </c>
      <c r="AK22" s="17">
        <f t="shared" si="12"/>
        <v>0</v>
      </c>
      <c r="AL22" s="17">
        <f t="shared" si="12"/>
        <v>33.874499999999998</v>
      </c>
      <c r="AM22" s="17">
        <f t="shared" si="12"/>
        <v>0</v>
      </c>
      <c r="AN22" s="17">
        <f t="shared" si="12"/>
        <v>0</v>
      </c>
      <c r="AO22" s="17">
        <f t="shared" si="12"/>
        <v>0</v>
      </c>
      <c r="AP22" s="17">
        <f t="shared" si="12"/>
        <v>0</v>
      </c>
      <c r="AQ22" s="17">
        <f t="shared" si="12"/>
        <v>0</v>
      </c>
      <c r="AR22" s="17">
        <f t="shared" si="12"/>
        <v>0</v>
      </c>
      <c r="AS22" s="17">
        <f t="shared" si="12"/>
        <v>0</v>
      </c>
      <c r="AT22" s="17">
        <f t="shared" si="12"/>
        <v>0</v>
      </c>
      <c r="AU22" s="17">
        <f t="shared" si="12"/>
        <v>0</v>
      </c>
      <c r="AV22" s="17">
        <f t="shared" si="12"/>
        <v>9.1146000000000011</v>
      </c>
      <c r="AW22" s="17">
        <f t="shared" si="12"/>
        <v>0</v>
      </c>
      <c r="AX22" s="17">
        <f t="shared" si="12"/>
        <v>0</v>
      </c>
      <c r="AY22" s="17">
        <f t="shared" si="12"/>
        <v>0</v>
      </c>
      <c r="AZ22" s="17">
        <f t="shared" si="12"/>
        <v>0</v>
      </c>
      <c r="BA22" s="17">
        <f t="shared" si="12"/>
        <v>0</v>
      </c>
      <c r="BB22" s="17">
        <f t="shared" si="12"/>
        <v>0</v>
      </c>
      <c r="BC22" s="17">
        <f t="shared" si="12"/>
        <v>0</v>
      </c>
      <c r="BD22" s="17">
        <f t="shared" ref="BD22:CX22" si="14">BD47</f>
        <v>0</v>
      </c>
      <c r="BE22" s="17">
        <f t="shared" si="14"/>
        <v>0</v>
      </c>
      <c r="BF22" s="17">
        <f t="shared" ref="BF22:BJ22" si="15">BF47</f>
        <v>3.3746347999999999</v>
      </c>
      <c r="BG22" s="17">
        <f t="shared" si="15"/>
        <v>0</v>
      </c>
      <c r="BH22" s="17">
        <f t="shared" si="15"/>
        <v>0</v>
      </c>
      <c r="BI22" s="17">
        <f t="shared" si="15"/>
        <v>2.4513739999999999</v>
      </c>
      <c r="BJ22" s="17">
        <f t="shared" si="15"/>
        <v>0.92326079999999999</v>
      </c>
      <c r="BK22" s="17">
        <f t="shared" si="14"/>
        <v>0</v>
      </c>
      <c r="BL22" s="17">
        <f t="shared" si="14"/>
        <v>0</v>
      </c>
      <c r="BM22" s="17">
        <f t="shared" si="14"/>
        <v>0</v>
      </c>
      <c r="BN22" s="17">
        <f t="shared" si="14"/>
        <v>0</v>
      </c>
      <c r="BO22" s="17">
        <f t="shared" si="14"/>
        <v>0</v>
      </c>
      <c r="BP22" s="17">
        <f t="shared" si="14"/>
        <v>3.0749999999999997</v>
      </c>
      <c r="BQ22" s="17">
        <f t="shared" si="14"/>
        <v>0</v>
      </c>
      <c r="BR22" s="17">
        <f t="shared" si="14"/>
        <v>0</v>
      </c>
      <c r="BS22" s="17">
        <f t="shared" si="14"/>
        <v>2.8559999999999999</v>
      </c>
      <c r="BT22" s="17">
        <f t="shared" si="14"/>
        <v>0.21900000000000003</v>
      </c>
      <c r="BU22" s="17">
        <f t="shared" ref="BU22:CN22" si="16">BU47</f>
        <v>3.3250000000000002</v>
      </c>
      <c r="BV22" s="17">
        <f t="shared" si="16"/>
        <v>0</v>
      </c>
      <c r="BW22" s="17">
        <f t="shared" si="16"/>
        <v>0</v>
      </c>
      <c r="BX22" s="17">
        <f t="shared" si="16"/>
        <v>3.0880000000000001</v>
      </c>
      <c r="BY22" s="17">
        <f t="shared" si="16"/>
        <v>0.23699999999999999</v>
      </c>
      <c r="BZ22" s="17">
        <f t="shared" si="16"/>
        <v>3.9870000000000001</v>
      </c>
      <c r="CA22" s="17">
        <f t="shared" si="16"/>
        <v>0</v>
      </c>
      <c r="CB22" s="17">
        <f t="shared" si="16"/>
        <v>0</v>
      </c>
      <c r="CC22" s="17">
        <f t="shared" si="16"/>
        <v>3.702</v>
      </c>
      <c r="CD22" s="17">
        <f t="shared" si="16"/>
        <v>0.28500000000000003</v>
      </c>
      <c r="CE22" s="17">
        <f t="shared" si="16"/>
        <v>3.4859999999999998</v>
      </c>
      <c r="CF22" s="17">
        <f t="shared" si="16"/>
        <v>0</v>
      </c>
      <c r="CG22" s="17">
        <f t="shared" si="16"/>
        <v>0</v>
      </c>
      <c r="CH22" s="17">
        <f t="shared" si="16"/>
        <v>3.242</v>
      </c>
      <c r="CI22" s="17">
        <f t="shared" si="16"/>
        <v>0.24400000000000002</v>
      </c>
      <c r="CJ22" s="17">
        <f t="shared" si="16"/>
        <v>2.7359999999999998</v>
      </c>
      <c r="CK22" s="17">
        <f t="shared" si="16"/>
        <v>0</v>
      </c>
      <c r="CL22" s="17">
        <f t="shared" si="16"/>
        <v>0</v>
      </c>
      <c r="CM22" s="17">
        <f t="shared" si="16"/>
        <v>2.4910000000000001</v>
      </c>
      <c r="CN22" s="17">
        <f t="shared" si="16"/>
        <v>0.245</v>
      </c>
      <c r="CO22" s="17">
        <f t="shared" si="14"/>
        <v>19.983634800000001</v>
      </c>
      <c r="CP22" s="17">
        <f t="shared" si="14"/>
        <v>0</v>
      </c>
      <c r="CQ22" s="17">
        <f t="shared" si="14"/>
        <v>0</v>
      </c>
      <c r="CR22" s="17">
        <f t="shared" si="14"/>
        <v>17.830373999999999</v>
      </c>
      <c r="CS22" s="17">
        <f t="shared" si="14"/>
        <v>2.1532608</v>
      </c>
      <c r="CT22" s="17">
        <f t="shared" si="14"/>
        <v>19.983634800000001</v>
      </c>
      <c r="CU22" s="17">
        <f t="shared" si="14"/>
        <v>0</v>
      </c>
      <c r="CV22" s="17">
        <f t="shared" si="14"/>
        <v>0</v>
      </c>
      <c r="CW22" s="17">
        <f t="shared" si="11"/>
        <v>17.830373999999999</v>
      </c>
      <c r="CX22" s="17">
        <f t="shared" si="14"/>
        <v>2.1532608</v>
      </c>
      <c r="CY22" s="17"/>
    </row>
    <row r="23" spans="1:103" ht="62.4" x14ac:dyDescent="0.3">
      <c r="A23" s="40" t="s">
        <v>35</v>
      </c>
      <c r="B23" s="41" t="s">
        <v>36</v>
      </c>
      <c r="C23" s="42" t="s">
        <v>30</v>
      </c>
      <c r="D23" s="12"/>
      <c r="E23" s="12"/>
      <c r="F23" s="12"/>
      <c r="G23" s="7">
        <f>G72</f>
        <v>0</v>
      </c>
      <c r="H23" s="7">
        <f t="shared" ref="H23:BC23" si="17">H72</f>
        <v>0</v>
      </c>
      <c r="I23" s="7">
        <f t="shared" si="17"/>
        <v>0</v>
      </c>
      <c r="J23" s="7">
        <f t="shared" si="17"/>
        <v>0</v>
      </c>
      <c r="K23" s="7">
        <f t="shared" si="17"/>
        <v>0</v>
      </c>
      <c r="L23" s="17">
        <f t="shared" ref="L23" si="18">L74</f>
        <v>0</v>
      </c>
      <c r="M23" s="7">
        <f t="shared" si="17"/>
        <v>0</v>
      </c>
      <c r="N23" s="7">
        <f t="shared" si="17"/>
        <v>0</v>
      </c>
      <c r="O23" s="7">
        <f t="shared" si="17"/>
        <v>0</v>
      </c>
      <c r="P23" s="7">
        <f t="shared" si="17"/>
        <v>0</v>
      </c>
      <c r="Q23" s="7">
        <f t="shared" si="17"/>
        <v>0</v>
      </c>
      <c r="R23" s="44">
        <f t="shared" si="17"/>
        <v>0</v>
      </c>
      <c r="S23" s="7">
        <f t="shared" si="17"/>
        <v>0</v>
      </c>
      <c r="T23" s="7">
        <f t="shared" si="17"/>
        <v>0</v>
      </c>
      <c r="U23" s="7">
        <f t="shared" si="17"/>
        <v>0</v>
      </c>
      <c r="V23" s="7">
        <f t="shared" si="17"/>
        <v>0</v>
      </c>
      <c r="W23" s="7">
        <f t="shared" si="17"/>
        <v>0</v>
      </c>
      <c r="X23" s="7">
        <f t="shared" si="17"/>
        <v>0</v>
      </c>
      <c r="Y23" s="7">
        <f t="shared" si="17"/>
        <v>0</v>
      </c>
      <c r="Z23" s="7">
        <f t="shared" si="17"/>
        <v>0</v>
      </c>
      <c r="AA23" s="7">
        <f t="shared" si="17"/>
        <v>0</v>
      </c>
      <c r="AB23" s="7">
        <f t="shared" si="17"/>
        <v>0</v>
      </c>
      <c r="AC23" s="7">
        <f t="shared" si="17"/>
        <v>0</v>
      </c>
      <c r="AD23" s="7">
        <f t="shared" si="17"/>
        <v>0</v>
      </c>
      <c r="AE23" s="7">
        <f t="shared" si="17"/>
        <v>0</v>
      </c>
      <c r="AF23" s="7">
        <f t="shared" si="17"/>
        <v>0</v>
      </c>
      <c r="AG23" s="7">
        <f t="shared" si="17"/>
        <v>0</v>
      </c>
      <c r="AH23" s="7">
        <f t="shared" si="17"/>
        <v>0</v>
      </c>
      <c r="AI23" s="7">
        <f t="shared" si="17"/>
        <v>0</v>
      </c>
      <c r="AJ23" s="7">
        <f t="shared" si="17"/>
        <v>0</v>
      </c>
      <c r="AK23" s="7">
        <f t="shared" si="17"/>
        <v>0</v>
      </c>
      <c r="AL23" s="7">
        <f t="shared" si="17"/>
        <v>0</v>
      </c>
      <c r="AM23" s="7">
        <f t="shared" si="17"/>
        <v>0</v>
      </c>
      <c r="AN23" s="7">
        <f t="shared" si="17"/>
        <v>0</v>
      </c>
      <c r="AO23" s="7">
        <f t="shared" si="17"/>
        <v>0</v>
      </c>
      <c r="AP23" s="7">
        <f t="shared" si="17"/>
        <v>0</v>
      </c>
      <c r="AQ23" s="7">
        <f t="shared" si="17"/>
        <v>0</v>
      </c>
      <c r="AR23" s="7">
        <f t="shared" si="17"/>
        <v>0</v>
      </c>
      <c r="AS23" s="7">
        <f t="shared" si="17"/>
        <v>0</v>
      </c>
      <c r="AT23" s="7">
        <f t="shared" si="17"/>
        <v>0</v>
      </c>
      <c r="AU23" s="7">
        <f t="shared" si="17"/>
        <v>0</v>
      </c>
      <c r="AV23" s="7">
        <f t="shared" si="17"/>
        <v>0</v>
      </c>
      <c r="AW23" s="7">
        <f t="shared" si="17"/>
        <v>0</v>
      </c>
      <c r="AX23" s="7">
        <f t="shared" si="17"/>
        <v>0</v>
      </c>
      <c r="AY23" s="7">
        <f t="shared" si="17"/>
        <v>0</v>
      </c>
      <c r="AZ23" s="7">
        <f t="shared" si="17"/>
        <v>0</v>
      </c>
      <c r="BA23" s="7">
        <f t="shared" si="17"/>
        <v>0</v>
      </c>
      <c r="BB23" s="7">
        <f t="shared" si="17"/>
        <v>0</v>
      </c>
      <c r="BC23" s="7">
        <f t="shared" si="17"/>
        <v>0</v>
      </c>
      <c r="BD23" s="7">
        <f>BD72</f>
        <v>0</v>
      </c>
      <c r="BE23" s="7">
        <f>BE72</f>
        <v>0</v>
      </c>
      <c r="BF23" s="7">
        <f t="shared" ref="BF23:BJ23" si="19">BF72</f>
        <v>0</v>
      </c>
      <c r="BG23" s="7">
        <f t="shared" si="19"/>
        <v>0</v>
      </c>
      <c r="BH23" s="7">
        <f t="shared" si="19"/>
        <v>0</v>
      </c>
      <c r="BI23" s="7">
        <f t="shared" si="19"/>
        <v>0</v>
      </c>
      <c r="BJ23" s="7">
        <f t="shared" si="19"/>
        <v>0</v>
      </c>
      <c r="BK23" s="7">
        <f t="shared" ref="BK23:BT23" si="20">BK72</f>
        <v>0</v>
      </c>
      <c r="BL23" s="7">
        <f t="shared" si="20"/>
        <v>0</v>
      </c>
      <c r="BM23" s="7">
        <f t="shared" si="20"/>
        <v>0</v>
      </c>
      <c r="BN23" s="7">
        <f t="shared" si="20"/>
        <v>0</v>
      </c>
      <c r="BO23" s="7">
        <f t="shared" si="20"/>
        <v>0</v>
      </c>
      <c r="BP23" s="7">
        <f t="shared" si="20"/>
        <v>0</v>
      </c>
      <c r="BQ23" s="7">
        <f t="shared" si="20"/>
        <v>0</v>
      </c>
      <c r="BR23" s="7">
        <f t="shared" si="20"/>
        <v>0</v>
      </c>
      <c r="BS23" s="7">
        <f t="shared" si="20"/>
        <v>0</v>
      </c>
      <c r="BT23" s="7">
        <f t="shared" si="20"/>
        <v>0</v>
      </c>
      <c r="BU23" s="7">
        <f t="shared" ref="BU23:CN23" si="21">BU72</f>
        <v>0</v>
      </c>
      <c r="BV23" s="7">
        <f t="shared" si="21"/>
        <v>0</v>
      </c>
      <c r="BW23" s="7">
        <f t="shared" si="21"/>
        <v>0</v>
      </c>
      <c r="BX23" s="7">
        <f t="shared" si="21"/>
        <v>0</v>
      </c>
      <c r="BY23" s="7">
        <f t="shared" si="21"/>
        <v>0</v>
      </c>
      <c r="BZ23" s="7">
        <f t="shared" si="21"/>
        <v>0</v>
      </c>
      <c r="CA23" s="7">
        <f t="shared" si="21"/>
        <v>0</v>
      </c>
      <c r="CB23" s="7">
        <f t="shared" si="21"/>
        <v>0</v>
      </c>
      <c r="CC23" s="7">
        <f t="shared" si="21"/>
        <v>0</v>
      </c>
      <c r="CD23" s="7">
        <f t="shared" si="21"/>
        <v>0</v>
      </c>
      <c r="CE23" s="7">
        <f t="shared" si="21"/>
        <v>0</v>
      </c>
      <c r="CF23" s="7">
        <f t="shared" si="21"/>
        <v>0</v>
      </c>
      <c r="CG23" s="7">
        <f t="shared" si="21"/>
        <v>0</v>
      </c>
      <c r="CH23" s="7">
        <f t="shared" si="21"/>
        <v>0</v>
      </c>
      <c r="CI23" s="7">
        <f t="shared" si="21"/>
        <v>0</v>
      </c>
      <c r="CJ23" s="7">
        <f t="shared" si="21"/>
        <v>0</v>
      </c>
      <c r="CK23" s="7">
        <f t="shared" si="21"/>
        <v>0</v>
      </c>
      <c r="CL23" s="7">
        <f t="shared" si="21"/>
        <v>0</v>
      </c>
      <c r="CM23" s="7">
        <f t="shared" si="21"/>
        <v>0</v>
      </c>
      <c r="CN23" s="7">
        <f t="shared" si="21"/>
        <v>0</v>
      </c>
      <c r="CO23" s="7">
        <f t="shared" ref="CO23:CV23" si="22">CO72</f>
        <v>0</v>
      </c>
      <c r="CP23" s="7">
        <f t="shared" si="22"/>
        <v>0</v>
      </c>
      <c r="CQ23" s="7">
        <f t="shared" si="22"/>
        <v>0</v>
      </c>
      <c r="CR23" s="7">
        <f t="shared" si="22"/>
        <v>0</v>
      </c>
      <c r="CS23" s="7">
        <f t="shared" si="22"/>
        <v>0</v>
      </c>
      <c r="CT23" s="7">
        <f t="shared" si="22"/>
        <v>0</v>
      </c>
      <c r="CU23" s="7">
        <f t="shared" si="22"/>
        <v>0</v>
      </c>
      <c r="CV23" s="7">
        <f t="shared" si="22"/>
        <v>0</v>
      </c>
      <c r="CW23" s="17">
        <f t="shared" si="11"/>
        <v>0</v>
      </c>
      <c r="CX23" s="7">
        <f>CX72</f>
        <v>0</v>
      </c>
      <c r="CY23" s="17"/>
    </row>
    <row r="24" spans="1:103" ht="31.2" x14ac:dyDescent="0.3">
      <c r="A24" s="40" t="s">
        <v>37</v>
      </c>
      <c r="B24" s="41" t="s">
        <v>38</v>
      </c>
      <c r="C24" s="42" t="s">
        <v>30</v>
      </c>
      <c r="D24" s="12"/>
      <c r="E24" s="12"/>
      <c r="F24" s="12"/>
      <c r="G24" s="17">
        <f>G75</f>
        <v>0</v>
      </c>
      <c r="H24" s="17">
        <f t="shared" ref="H24:BC24" si="23">H75</f>
        <v>0</v>
      </c>
      <c r="I24" s="17">
        <f t="shared" si="23"/>
        <v>0</v>
      </c>
      <c r="J24" s="17">
        <f t="shared" si="23"/>
        <v>0</v>
      </c>
      <c r="K24" s="17">
        <f t="shared" si="23"/>
        <v>0</v>
      </c>
      <c r="L24" s="17">
        <f t="shared" si="23"/>
        <v>0</v>
      </c>
      <c r="M24" s="17">
        <f t="shared" si="23"/>
        <v>0</v>
      </c>
      <c r="N24" s="17">
        <f t="shared" si="23"/>
        <v>0</v>
      </c>
      <c r="O24" s="17">
        <f t="shared" si="23"/>
        <v>0</v>
      </c>
      <c r="P24" s="17">
        <f t="shared" si="23"/>
        <v>0</v>
      </c>
      <c r="Q24" s="17">
        <f t="shared" si="23"/>
        <v>0</v>
      </c>
      <c r="R24" s="17">
        <f t="shared" si="23"/>
        <v>0</v>
      </c>
      <c r="S24" s="17">
        <f t="shared" si="23"/>
        <v>0</v>
      </c>
      <c r="T24" s="17">
        <f t="shared" si="23"/>
        <v>0</v>
      </c>
      <c r="U24" s="17">
        <f t="shared" si="23"/>
        <v>0</v>
      </c>
      <c r="V24" s="17">
        <f t="shared" si="23"/>
        <v>0</v>
      </c>
      <c r="W24" s="17">
        <f t="shared" si="23"/>
        <v>0</v>
      </c>
      <c r="X24" s="17">
        <f t="shared" si="23"/>
        <v>0</v>
      </c>
      <c r="Y24" s="17">
        <f t="shared" si="23"/>
        <v>0</v>
      </c>
      <c r="Z24" s="17">
        <f t="shared" si="23"/>
        <v>0</v>
      </c>
      <c r="AA24" s="17">
        <f t="shared" si="23"/>
        <v>0</v>
      </c>
      <c r="AB24" s="17">
        <f t="shared" si="23"/>
        <v>0</v>
      </c>
      <c r="AC24" s="17">
        <f t="shared" si="23"/>
        <v>0</v>
      </c>
      <c r="AD24" s="17">
        <f t="shared" si="23"/>
        <v>0</v>
      </c>
      <c r="AE24" s="17">
        <f t="shared" si="23"/>
        <v>0</v>
      </c>
      <c r="AF24" s="17">
        <f t="shared" si="23"/>
        <v>0</v>
      </c>
      <c r="AG24" s="17">
        <f t="shared" si="23"/>
        <v>0</v>
      </c>
      <c r="AH24" s="17">
        <f t="shared" si="23"/>
        <v>0</v>
      </c>
      <c r="AI24" s="17">
        <f t="shared" si="23"/>
        <v>0</v>
      </c>
      <c r="AJ24" s="17">
        <f t="shared" si="23"/>
        <v>0</v>
      </c>
      <c r="AK24" s="17">
        <f t="shared" si="23"/>
        <v>0</v>
      </c>
      <c r="AL24" s="17">
        <f t="shared" si="23"/>
        <v>0</v>
      </c>
      <c r="AM24" s="17">
        <f t="shared" si="23"/>
        <v>0</v>
      </c>
      <c r="AN24" s="17">
        <f t="shared" si="23"/>
        <v>0</v>
      </c>
      <c r="AO24" s="17">
        <f t="shared" si="23"/>
        <v>0</v>
      </c>
      <c r="AP24" s="17">
        <f t="shared" si="23"/>
        <v>0</v>
      </c>
      <c r="AQ24" s="17">
        <f t="shared" si="23"/>
        <v>0</v>
      </c>
      <c r="AR24" s="17">
        <f t="shared" si="23"/>
        <v>0</v>
      </c>
      <c r="AS24" s="17">
        <f t="shared" si="23"/>
        <v>0</v>
      </c>
      <c r="AT24" s="17">
        <f t="shared" si="23"/>
        <v>0</v>
      </c>
      <c r="AU24" s="17">
        <f t="shared" si="23"/>
        <v>0</v>
      </c>
      <c r="AV24" s="17">
        <f t="shared" si="23"/>
        <v>0</v>
      </c>
      <c r="AW24" s="17">
        <f t="shared" si="23"/>
        <v>0</v>
      </c>
      <c r="AX24" s="17">
        <f t="shared" si="23"/>
        <v>0</v>
      </c>
      <c r="AY24" s="17">
        <f t="shared" si="23"/>
        <v>0</v>
      </c>
      <c r="AZ24" s="17">
        <f t="shared" si="23"/>
        <v>0</v>
      </c>
      <c r="BA24" s="17">
        <f t="shared" si="23"/>
        <v>0</v>
      </c>
      <c r="BB24" s="17">
        <f t="shared" si="23"/>
        <v>0</v>
      </c>
      <c r="BC24" s="17">
        <f t="shared" si="23"/>
        <v>0</v>
      </c>
      <c r="BD24" s="17">
        <f t="shared" ref="BD24:BE26" si="24">BD75</f>
        <v>0</v>
      </c>
      <c r="BE24" s="17">
        <f t="shared" si="24"/>
        <v>0</v>
      </c>
      <c r="BF24" s="17">
        <f t="shared" ref="BF24:BJ24" si="25">BF75</f>
        <v>0</v>
      </c>
      <c r="BG24" s="17">
        <f t="shared" si="25"/>
        <v>0</v>
      </c>
      <c r="BH24" s="17">
        <f t="shared" si="25"/>
        <v>0</v>
      </c>
      <c r="BI24" s="17">
        <f t="shared" si="25"/>
        <v>0</v>
      </c>
      <c r="BJ24" s="17">
        <f t="shared" si="25"/>
        <v>0</v>
      </c>
      <c r="BK24" s="17">
        <f t="shared" ref="BK24:BT24" si="26">BK75</f>
        <v>0</v>
      </c>
      <c r="BL24" s="17">
        <f t="shared" si="26"/>
        <v>0</v>
      </c>
      <c r="BM24" s="17">
        <f t="shared" si="26"/>
        <v>0</v>
      </c>
      <c r="BN24" s="17">
        <f t="shared" si="26"/>
        <v>0</v>
      </c>
      <c r="BO24" s="17">
        <f t="shared" si="26"/>
        <v>0</v>
      </c>
      <c r="BP24" s="17">
        <f t="shared" si="26"/>
        <v>0</v>
      </c>
      <c r="BQ24" s="17">
        <f t="shared" si="26"/>
        <v>0</v>
      </c>
      <c r="BR24" s="17">
        <f t="shared" si="26"/>
        <v>0</v>
      </c>
      <c r="BS24" s="17">
        <f t="shared" si="26"/>
        <v>0</v>
      </c>
      <c r="BT24" s="17">
        <f t="shared" si="26"/>
        <v>0</v>
      </c>
      <c r="BU24" s="17">
        <f t="shared" ref="BU24:CN24" si="27">BU75</f>
        <v>0</v>
      </c>
      <c r="BV24" s="17">
        <f t="shared" si="27"/>
        <v>0</v>
      </c>
      <c r="BW24" s="17">
        <f t="shared" si="27"/>
        <v>0</v>
      </c>
      <c r="BX24" s="17">
        <f t="shared" si="27"/>
        <v>0</v>
      </c>
      <c r="BY24" s="17">
        <f t="shared" si="27"/>
        <v>0</v>
      </c>
      <c r="BZ24" s="17">
        <f t="shared" si="27"/>
        <v>0</v>
      </c>
      <c r="CA24" s="17">
        <f t="shared" si="27"/>
        <v>0</v>
      </c>
      <c r="CB24" s="17">
        <f t="shared" si="27"/>
        <v>0</v>
      </c>
      <c r="CC24" s="17">
        <f t="shared" si="27"/>
        <v>0</v>
      </c>
      <c r="CD24" s="17">
        <f t="shared" si="27"/>
        <v>0</v>
      </c>
      <c r="CE24" s="17">
        <f t="shared" si="27"/>
        <v>0</v>
      </c>
      <c r="CF24" s="17">
        <f t="shared" si="27"/>
        <v>0</v>
      </c>
      <c r="CG24" s="17">
        <f t="shared" si="27"/>
        <v>0</v>
      </c>
      <c r="CH24" s="17">
        <f t="shared" si="27"/>
        <v>0</v>
      </c>
      <c r="CI24" s="17">
        <f t="shared" si="27"/>
        <v>0</v>
      </c>
      <c r="CJ24" s="17">
        <f t="shared" si="27"/>
        <v>0</v>
      </c>
      <c r="CK24" s="17">
        <f t="shared" si="27"/>
        <v>0</v>
      </c>
      <c r="CL24" s="17">
        <f t="shared" si="27"/>
        <v>0</v>
      </c>
      <c r="CM24" s="17">
        <f t="shared" si="27"/>
        <v>0</v>
      </c>
      <c r="CN24" s="17">
        <f t="shared" si="27"/>
        <v>0</v>
      </c>
      <c r="CO24" s="17">
        <f t="shared" ref="CO24:CV26" si="28">CO75</f>
        <v>0</v>
      </c>
      <c r="CP24" s="17">
        <f t="shared" si="28"/>
        <v>0</v>
      </c>
      <c r="CQ24" s="17">
        <f t="shared" si="28"/>
        <v>0</v>
      </c>
      <c r="CR24" s="17">
        <f t="shared" si="28"/>
        <v>0</v>
      </c>
      <c r="CS24" s="17">
        <f t="shared" si="28"/>
        <v>0</v>
      </c>
      <c r="CT24" s="17">
        <f t="shared" si="28"/>
        <v>0</v>
      </c>
      <c r="CU24" s="17">
        <f t="shared" si="28"/>
        <v>0</v>
      </c>
      <c r="CV24" s="17">
        <f t="shared" si="28"/>
        <v>0</v>
      </c>
      <c r="CW24" s="17">
        <f t="shared" si="11"/>
        <v>0</v>
      </c>
      <c r="CX24" s="17">
        <f>CX75</f>
        <v>0</v>
      </c>
      <c r="CY24" s="17"/>
    </row>
    <row r="25" spans="1:103" ht="31.2" x14ac:dyDescent="0.3">
      <c r="A25" s="40" t="s">
        <v>39</v>
      </c>
      <c r="B25" s="43" t="s">
        <v>40</v>
      </c>
      <c r="C25" s="42" t="s">
        <v>30</v>
      </c>
      <c r="D25" s="12"/>
      <c r="E25" s="12"/>
      <c r="F25" s="12"/>
      <c r="G25" s="17">
        <f>G76</f>
        <v>0</v>
      </c>
      <c r="H25" s="17">
        <f t="shared" ref="H25:BC26" si="29">H76</f>
        <v>0</v>
      </c>
      <c r="I25" s="17">
        <f t="shared" si="29"/>
        <v>0</v>
      </c>
      <c r="J25" s="17">
        <f t="shared" si="29"/>
        <v>0</v>
      </c>
      <c r="K25" s="17">
        <f t="shared" si="29"/>
        <v>0</v>
      </c>
      <c r="L25" s="17">
        <f t="shared" ref="L25" si="30">L76</f>
        <v>0</v>
      </c>
      <c r="M25" s="17">
        <f t="shared" si="29"/>
        <v>0</v>
      </c>
      <c r="N25" s="17">
        <f t="shared" si="29"/>
        <v>0</v>
      </c>
      <c r="O25" s="17">
        <f t="shared" si="29"/>
        <v>0</v>
      </c>
      <c r="P25" s="17">
        <f t="shared" si="29"/>
        <v>0</v>
      </c>
      <c r="Q25" s="17">
        <f t="shared" si="29"/>
        <v>0</v>
      </c>
      <c r="R25" s="17">
        <f t="shared" si="29"/>
        <v>0</v>
      </c>
      <c r="S25" s="17">
        <f t="shared" si="29"/>
        <v>0</v>
      </c>
      <c r="T25" s="17">
        <f t="shared" si="29"/>
        <v>0</v>
      </c>
      <c r="U25" s="17">
        <f t="shared" si="29"/>
        <v>0</v>
      </c>
      <c r="V25" s="17">
        <f t="shared" si="29"/>
        <v>0</v>
      </c>
      <c r="W25" s="17">
        <f t="shared" si="29"/>
        <v>0</v>
      </c>
      <c r="X25" s="17">
        <f t="shared" si="29"/>
        <v>0</v>
      </c>
      <c r="Y25" s="17">
        <f t="shared" si="29"/>
        <v>0</v>
      </c>
      <c r="Z25" s="17">
        <f t="shared" si="29"/>
        <v>0</v>
      </c>
      <c r="AA25" s="17">
        <f t="shared" si="29"/>
        <v>0</v>
      </c>
      <c r="AB25" s="17">
        <f t="shared" si="29"/>
        <v>0</v>
      </c>
      <c r="AC25" s="17">
        <f t="shared" si="29"/>
        <v>0</v>
      </c>
      <c r="AD25" s="17">
        <f t="shared" si="29"/>
        <v>0</v>
      </c>
      <c r="AE25" s="17">
        <f t="shared" si="29"/>
        <v>0</v>
      </c>
      <c r="AF25" s="17">
        <f t="shared" si="29"/>
        <v>0</v>
      </c>
      <c r="AG25" s="17">
        <f t="shared" si="29"/>
        <v>0</v>
      </c>
      <c r="AH25" s="17">
        <f t="shared" si="29"/>
        <v>0</v>
      </c>
      <c r="AI25" s="17">
        <f t="shared" si="29"/>
        <v>0</v>
      </c>
      <c r="AJ25" s="17">
        <f t="shared" si="29"/>
        <v>0</v>
      </c>
      <c r="AK25" s="17">
        <f t="shared" si="29"/>
        <v>0</v>
      </c>
      <c r="AL25" s="17">
        <f t="shared" si="29"/>
        <v>0</v>
      </c>
      <c r="AM25" s="17">
        <f t="shared" si="29"/>
        <v>0</v>
      </c>
      <c r="AN25" s="17">
        <f t="shared" si="29"/>
        <v>0</v>
      </c>
      <c r="AO25" s="17">
        <f t="shared" si="29"/>
        <v>0</v>
      </c>
      <c r="AP25" s="17">
        <f t="shared" si="29"/>
        <v>0</v>
      </c>
      <c r="AQ25" s="17">
        <f t="shared" si="29"/>
        <v>0</v>
      </c>
      <c r="AR25" s="17">
        <f t="shared" si="29"/>
        <v>0</v>
      </c>
      <c r="AS25" s="17">
        <f t="shared" si="29"/>
        <v>0</v>
      </c>
      <c r="AT25" s="17">
        <f t="shared" si="29"/>
        <v>0</v>
      </c>
      <c r="AU25" s="17">
        <f t="shared" si="29"/>
        <v>0</v>
      </c>
      <c r="AV25" s="17">
        <f t="shared" si="29"/>
        <v>0</v>
      </c>
      <c r="AW25" s="17">
        <f t="shared" si="29"/>
        <v>0</v>
      </c>
      <c r="AX25" s="17">
        <f t="shared" si="29"/>
        <v>0</v>
      </c>
      <c r="AY25" s="17">
        <f t="shared" si="29"/>
        <v>0</v>
      </c>
      <c r="AZ25" s="17">
        <f t="shared" si="29"/>
        <v>0</v>
      </c>
      <c r="BA25" s="17">
        <f t="shared" si="29"/>
        <v>0</v>
      </c>
      <c r="BB25" s="17">
        <f t="shared" si="29"/>
        <v>0</v>
      </c>
      <c r="BC25" s="17">
        <f t="shared" si="29"/>
        <v>0</v>
      </c>
      <c r="BD25" s="17">
        <f t="shared" si="24"/>
        <v>0</v>
      </c>
      <c r="BE25" s="17">
        <f t="shared" si="24"/>
        <v>0</v>
      </c>
      <c r="BF25" s="17">
        <f t="shared" ref="BF25:BJ25" si="31">BF76</f>
        <v>0</v>
      </c>
      <c r="BG25" s="17">
        <f t="shared" si="31"/>
        <v>0</v>
      </c>
      <c r="BH25" s="17">
        <f t="shared" si="31"/>
        <v>0</v>
      </c>
      <c r="BI25" s="17">
        <f t="shared" si="31"/>
        <v>0</v>
      </c>
      <c r="BJ25" s="17">
        <f t="shared" si="31"/>
        <v>0</v>
      </c>
      <c r="BK25" s="17">
        <f t="shared" ref="BK25:BT25" si="32">BK76</f>
        <v>0</v>
      </c>
      <c r="BL25" s="17">
        <f t="shared" si="32"/>
        <v>0</v>
      </c>
      <c r="BM25" s="17">
        <f t="shared" si="32"/>
        <v>0</v>
      </c>
      <c r="BN25" s="17">
        <f t="shared" si="32"/>
        <v>0</v>
      </c>
      <c r="BO25" s="17">
        <f t="shared" si="32"/>
        <v>0</v>
      </c>
      <c r="BP25" s="17">
        <f t="shared" si="32"/>
        <v>0</v>
      </c>
      <c r="BQ25" s="17">
        <f t="shared" si="32"/>
        <v>0</v>
      </c>
      <c r="BR25" s="17">
        <f t="shared" si="32"/>
        <v>0</v>
      </c>
      <c r="BS25" s="17">
        <f t="shared" si="32"/>
        <v>0</v>
      </c>
      <c r="BT25" s="17">
        <f t="shared" si="32"/>
        <v>0</v>
      </c>
      <c r="BU25" s="17">
        <f t="shared" ref="BU25:CN25" si="33">BU76</f>
        <v>0</v>
      </c>
      <c r="BV25" s="17">
        <f t="shared" si="33"/>
        <v>0</v>
      </c>
      <c r="BW25" s="17">
        <f t="shared" si="33"/>
        <v>0</v>
      </c>
      <c r="BX25" s="17">
        <f t="shared" si="33"/>
        <v>0</v>
      </c>
      <c r="BY25" s="17">
        <f t="shared" si="33"/>
        <v>0</v>
      </c>
      <c r="BZ25" s="17">
        <f t="shared" si="33"/>
        <v>0</v>
      </c>
      <c r="CA25" s="17">
        <f t="shared" si="33"/>
        <v>0</v>
      </c>
      <c r="CB25" s="17">
        <f t="shared" si="33"/>
        <v>0</v>
      </c>
      <c r="CC25" s="17">
        <f t="shared" si="33"/>
        <v>0</v>
      </c>
      <c r="CD25" s="17">
        <f t="shared" si="33"/>
        <v>0</v>
      </c>
      <c r="CE25" s="17">
        <f t="shared" si="33"/>
        <v>0</v>
      </c>
      <c r="CF25" s="17">
        <f t="shared" si="33"/>
        <v>0</v>
      </c>
      <c r="CG25" s="17">
        <f t="shared" si="33"/>
        <v>0</v>
      </c>
      <c r="CH25" s="17">
        <f t="shared" si="33"/>
        <v>0</v>
      </c>
      <c r="CI25" s="17">
        <f t="shared" si="33"/>
        <v>0</v>
      </c>
      <c r="CJ25" s="17">
        <f t="shared" si="33"/>
        <v>0</v>
      </c>
      <c r="CK25" s="17">
        <f t="shared" si="33"/>
        <v>0</v>
      </c>
      <c r="CL25" s="17">
        <f t="shared" si="33"/>
        <v>0</v>
      </c>
      <c r="CM25" s="17">
        <f t="shared" si="33"/>
        <v>0</v>
      </c>
      <c r="CN25" s="17">
        <f t="shared" si="33"/>
        <v>0</v>
      </c>
      <c r="CO25" s="17">
        <f t="shared" si="28"/>
        <v>0</v>
      </c>
      <c r="CP25" s="17">
        <f t="shared" si="28"/>
        <v>0</v>
      </c>
      <c r="CQ25" s="17">
        <f t="shared" si="28"/>
        <v>0</v>
      </c>
      <c r="CR25" s="17">
        <f t="shared" si="28"/>
        <v>0</v>
      </c>
      <c r="CS25" s="17">
        <f t="shared" si="28"/>
        <v>0</v>
      </c>
      <c r="CT25" s="17">
        <f t="shared" si="28"/>
        <v>0</v>
      </c>
      <c r="CU25" s="17">
        <f t="shared" si="28"/>
        <v>0</v>
      </c>
      <c r="CV25" s="17">
        <f t="shared" si="28"/>
        <v>0</v>
      </c>
      <c r="CW25" s="17">
        <f t="shared" si="11"/>
        <v>0</v>
      </c>
      <c r="CX25" s="17">
        <f>CX76</f>
        <v>0</v>
      </c>
      <c r="CY25" s="17"/>
    </row>
    <row r="26" spans="1:103" x14ac:dyDescent="0.3">
      <c r="A26" s="40" t="s">
        <v>41</v>
      </c>
      <c r="B26" s="43" t="s">
        <v>42</v>
      </c>
      <c r="C26" s="42" t="s">
        <v>30</v>
      </c>
      <c r="D26" s="12"/>
      <c r="E26" s="12"/>
      <c r="F26" s="12"/>
      <c r="G26" s="17">
        <f>G77</f>
        <v>0</v>
      </c>
      <c r="H26" s="17">
        <f t="shared" si="29"/>
        <v>0</v>
      </c>
      <c r="I26" s="17">
        <f>I77</f>
        <v>0</v>
      </c>
      <c r="J26" s="17">
        <f>J77</f>
        <v>0</v>
      </c>
      <c r="K26" s="17">
        <f t="shared" si="29"/>
        <v>0</v>
      </c>
      <c r="L26" s="17">
        <f t="shared" si="29"/>
        <v>0</v>
      </c>
      <c r="M26" s="17">
        <f t="shared" si="29"/>
        <v>0</v>
      </c>
      <c r="N26" s="17">
        <f t="shared" si="29"/>
        <v>0</v>
      </c>
      <c r="O26" s="17">
        <f t="shared" si="29"/>
        <v>0</v>
      </c>
      <c r="P26" s="17">
        <f t="shared" si="29"/>
        <v>0</v>
      </c>
      <c r="Q26" s="17">
        <v>0</v>
      </c>
      <c r="R26" s="17">
        <f t="shared" si="29"/>
        <v>0</v>
      </c>
      <c r="S26" s="17">
        <f t="shared" si="29"/>
        <v>0</v>
      </c>
      <c r="T26" s="17">
        <f t="shared" si="29"/>
        <v>0</v>
      </c>
      <c r="U26" s="17">
        <f t="shared" si="29"/>
        <v>0</v>
      </c>
      <c r="V26" s="17">
        <f t="shared" si="29"/>
        <v>0</v>
      </c>
      <c r="W26" s="17">
        <f t="shared" si="29"/>
        <v>0</v>
      </c>
      <c r="X26" s="17">
        <f t="shared" si="29"/>
        <v>0</v>
      </c>
      <c r="Y26" s="17">
        <f t="shared" si="29"/>
        <v>0</v>
      </c>
      <c r="Z26" s="17">
        <f t="shared" si="29"/>
        <v>0</v>
      </c>
      <c r="AA26" s="17">
        <f t="shared" si="29"/>
        <v>0</v>
      </c>
      <c r="AB26" s="17">
        <f t="shared" si="29"/>
        <v>0</v>
      </c>
      <c r="AC26" s="17">
        <f t="shared" si="29"/>
        <v>0</v>
      </c>
      <c r="AD26" s="17">
        <f t="shared" si="29"/>
        <v>0</v>
      </c>
      <c r="AE26" s="17">
        <f t="shared" si="29"/>
        <v>0</v>
      </c>
      <c r="AF26" s="17">
        <f t="shared" si="29"/>
        <v>0</v>
      </c>
      <c r="AG26" s="17">
        <f t="shared" si="29"/>
        <v>0</v>
      </c>
      <c r="AH26" s="17">
        <f t="shared" si="29"/>
        <v>0</v>
      </c>
      <c r="AI26" s="17">
        <f t="shared" si="29"/>
        <v>0</v>
      </c>
      <c r="AJ26" s="17">
        <f t="shared" si="29"/>
        <v>0</v>
      </c>
      <c r="AK26" s="17">
        <f t="shared" si="29"/>
        <v>0</v>
      </c>
      <c r="AL26" s="17">
        <f t="shared" si="29"/>
        <v>0</v>
      </c>
      <c r="AM26" s="17">
        <f t="shared" si="29"/>
        <v>0</v>
      </c>
      <c r="AN26" s="17">
        <f t="shared" si="29"/>
        <v>0</v>
      </c>
      <c r="AO26" s="17">
        <f t="shared" si="29"/>
        <v>0</v>
      </c>
      <c r="AP26" s="17">
        <f t="shared" si="29"/>
        <v>0</v>
      </c>
      <c r="AQ26" s="17">
        <f t="shared" si="29"/>
        <v>0</v>
      </c>
      <c r="AR26" s="17">
        <f t="shared" si="29"/>
        <v>0</v>
      </c>
      <c r="AS26" s="17">
        <f t="shared" si="29"/>
        <v>0</v>
      </c>
      <c r="AT26" s="17">
        <f t="shared" si="29"/>
        <v>0</v>
      </c>
      <c r="AU26" s="17">
        <f t="shared" si="29"/>
        <v>0</v>
      </c>
      <c r="AV26" s="17">
        <f t="shared" si="29"/>
        <v>0</v>
      </c>
      <c r="AW26" s="17">
        <f t="shared" si="29"/>
        <v>0</v>
      </c>
      <c r="AX26" s="17">
        <f t="shared" si="29"/>
        <v>0</v>
      </c>
      <c r="AY26" s="17">
        <f t="shared" si="29"/>
        <v>0</v>
      </c>
      <c r="AZ26" s="17">
        <f t="shared" si="29"/>
        <v>0</v>
      </c>
      <c r="BA26" s="17">
        <f t="shared" si="29"/>
        <v>0</v>
      </c>
      <c r="BB26" s="17">
        <f t="shared" si="29"/>
        <v>0</v>
      </c>
      <c r="BC26" s="17">
        <f t="shared" si="29"/>
        <v>0</v>
      </c>
      <c r="BD26" s="17">
        <f t="shared" si="24"/>
        <v>0</v>
      </c>
      <c r="BE26" s="17">
        <f t="shared" si="24"/>
        <v>0</v>
      </c>
      <c r="BF26" s="17">
        <f t="shared" ref="BF26:BJ26" si="34">BF77</f>
        <v>0</v>
      </c>
      <c r="BG26" s="17">
        <f t="shared" si="34"/>
        <v>0</v>
      </c>
      <c r="BH26" s="17">
        <f t="shared" si="34"/>
        <v>0</v>
      </c>
      <c r="BI26" s="17">
        <f t="shared" si="34"/>
        <v>0</v>
      </c>
      <c r="BJ26" s="17">
        <f t="shared" si="34"/>
        <v>0</v>
      </c>
      <c r="BK26" s="17">
        <f t="shared" ref="BK26:BT26" si="35">BK77</f>
        <v>0</v>
      </c>
      <c r="BL26" s="17">
        <f t="shared" si="35"/>
        <v>0</v>
      </c>
      <c r="BM26" s="17">
        <f t="shared" si="35"/>
        <v>0</v>
      </c>
      <c r="BN26" s="17">
        <f t="shared" si="35"/>
        <v>0</v>
      </c>
      <c r="BO26" s="17">
        <f t="shared" si="35"/>
        <v>0</v>
      </c>
      <c r="BP26" s="17">
        <f t="shared" si="35"/>
        <v>0</v>
      </c>
      <c r="BQ26" s="17">
        <f t="shared" si="35"/>
        <v>0</v>
      </c>
      <c r="BR26" s="17">
        <f t="shared" si="35"/>
        <v>0</v>
      </c>
      <c r="BS26" s="17">
        <f t="shared" si="35"/>
        <v>0</v>
      </c>
      <c r="BT26" s="17">
        <f t="shared" si="35"/>
        <v>0</v>
      </c>
      <c r="BU26" s="17">
        <f t="shared" ref="BU26:CN26" si="36">BU77</f>
        <v>0</v>
      </c>
      <c r="BV26" s="17">
        <f t="shared" si="36"/>
        <v>0</v>
      </c>
      <c r="BW26" s="17">
        <f t="shared" si="36"/>
        <v>0</v>
      </c>
      <c r="BX26" s="17">
        <f t="shared" si="36"/>
        <v>0</v>
      </c>
      <c r="BY26" s="17">
        <f t="shared" si="36"/>
        <v>0</v>
      </c>
      <c r="BZ26" s="17">
        <f t="shared" si="36"/>
        <v>0</v>
      </c>
      <c r="CA26" s="17">
        <f t="shared" si="36"/>
        <v>0</v>
      </c>
      <c r="CB26" s="17">
        <f t="shared" si="36"/>
        <v>0</v>
      </c>
      <c r="CC26" s="17">
        <f t="shared" si="36"/>
        <v>0</v>
      </c>
      <c r="CD26" s="17">
        <f t="shared" si="36"/>
        <v>0</v>
      </c>
      <c r="CE26" s="17">
        <f t="shared" si="36"/>
        <v>0</v>
      </c>
      <c r="CF26" s="17">
        <f t="shared" si="36"/>
        <v>0</v>
      </c>
      <c r="CG26" s="17">
        <f t="shared" si="36"/>
        <v>0</v>
      </c>
      <c r="CH26" s="17">
        <f t="shared" si="36"/>
        <v>0</v>
      </c>
      <c r="CI26" s="17">
        <f t="shared" si="36"/>
        <v>0</v>
      </c>
      <c r="CJ26" s="17">
        <f t="shared" si="36"/>
        <v>0</v>
      </c>
      <c r="CK26" s="17">
        <f t="shared" si="36"/>
        <v>0</v>
      </c>
      <c r="CL26" s="17">
        <f t="shared" si="36"/>
        <v>0</v>
      </c>
      <c r="CM26" s="17">
        <f t="shared" si="36"/>
        <v>0</v>
      </c>
      <c r="CN26" s="17">
        <f t="shared" si="36"/>
        <v>0</v>
      </c>
      <c r="CO26" s="17">
        <f t="shared" si="28"/>
        <v>0</v>
      </c>
      <c r="CP26" s="17">
        <f t="shared" si="28"/>
        <v>0</v>
      </c>
      <c r="CQ26" s="17">
        <f t="shared" si="28"/>
        <v>0</v>
      </c>
      <c r="CR26" s="17">
        <f t="shared" si="28"/>
        <v>0</v>
      </c>
      <c r="CS26" s="17">
        <f t="shared" si="28"/>
        <v>0</v>
      </c>
      <c r="CT26" s="17">
        <f t="shared" si="28"/>
        <v>0</v>
      </c>
      <c r="CU26" s="17">
        <f t="shared" si="28"/>
        <v>0</v>
      </c>
      <c r="CV26" s="17">
        <f t="shared" si="28"/>
        <v>0</v>
      </c>
      <c r="CW26" s="17">
        <f t="shared" si="11"/>
        <v>0</v>
      </c>
      <c r="CX26" s="17">
        <f>CX77</f>
        <v>0</v>
      </c>
      <c r="CY26" s="17"/>
    </row>
    <row r="27" spans="1:103" x14ac:dyDescent="0.3">
      <c r="A27" s="45" t="s">
        <v>43</v>
      </c>
      <c r="B27" s="12" t="s">
        <v>44</v>
      </c>
      <c r="C27" s="42" t="s">
        <v>30</v>
      </c>
      <c r="D27" s="12"/>
      <c r="E27" s="12"/>
      <c r="F27" s="12"/>
      <c r="G27" s="17">
        <f>G28+G32+G35+G44</f>
        <v>0</v>
      </c>
      <c r="H27" s="17">
        <f t="shared" ref="H27:BC27" si="37">H28+H32+H35+H44</f>
        <v>0</v>
      </c>
      <c r="I27" s="17">
        <f t="shared" si="37"/>
        <v>0</v>
      </c>
      <c r="J27" s="17">
        <f t="shared" si="37"/>
        <v>0</v>
      </c>
      <c r="K27" s="17">
        <f t="shared" si="37"/>
        <v>0</v>
      </c>
      <c r="L27" s="17">
        <f t="shared" si="37"/>
        <v>0</v>
      </c>
      <c r="M27" s="17">
        <f t="shared" si="37"/>
        <v>0</v>
      </c>
      <c r="N27" s="17">
        <f t="shared" si="37"/>
        <v>0</v>
      </c>
      <c r="O27" s="17">
        <f t="shared" si="37"/>
        <v>0</v>
      </c>
      <c r="P27" s="17">
        <f t="shared" si="37"/>
        <v>0</v>
      </c>
      <c r="Q27" s="17">
        <f t="shared" si="37"/>
        <v>0</v>
      </c>
      <c r="R27" s="17">
        <f t="shared" si="37"/>
        <v>0</v>
      </c>
      <c r="S27" s="17">
        <f t="shared" si="37"/>
        <v>0</v>
      </c>
      <c r="T27" s="17">
        <f t="shared" si="37"/>
        <v>0</v>
      </c>
      <c r="U27" s="17">
        <f t="shared" si="37"/>
        <v>0</v>
      </c>
      <c r="V27" s="17">
        <f t="shared" si="37"/>
        <v>0</v>
      </c>
      <c r="W27" s="17">
        <f t="shared" si="37"/>
        <v>0</v>
      </c>
      <c r="X27" s="17">
        <f t="shared" si="37"/>
        <v>0</v>
      </c>
      <c r="Y27" s="17">
        <f t="shared" si="37"/>
        <v>0</v>
      </c>
      <c r="Z27" s="17">
        <f t="shared" si="37"/>
        <v>0</v>
      </c>
      <c r="AA27" s="17">
        <f t="shared" si="37"/>
        <v>0</v>
      </c>
      <c r="AB27" s="17">
        <f t="shared" si="37"/>
        <v>0</v>
      </c>
      <c r="AC27" s="17">
        <f t="shared" si="37"/>
        <v>0</v>
      </c>
      <c r="AD27" s="17">
        <f t="shared" si="37"/>
        <v>0</v>
      </c>
      <c r="AE27" s="17">
        <f t="shared" si="37"/>
        <v>0</v>
      </c>
      <c r="AF27" s="17">
        <f t="shared" si="37"/>
        <v>0</v>
      </c>
      <c r="AG27" s="17">
        <f t="shared" si="37"/>
        <v>0</v>
      </c>
      <c r="AH27" s="17">
        <f t="shared" si="37"/>
        <v>0</v>
      </c>
      <c r="AI27" s="17">
        <f t="shared" si="37"/>
        <v>0</v>
      </c>
      <c r="AJ27" s="17">
        <f t="shared" si="37"/>
        <v>0</v>
      </c>
      <c r="AK27" s="17">
        <f t="shared" si="37"/>
        <v>0</v>
      </c>
      <c r="AL27" s="17">
        <f t="shared" si="37"/>
        <v>0</v>
      </c>
      <c r="AM27" s="17">
        <f t="shared" si="37"/>
        <v>0</v>
      </c>
      <c r="AN27" s="17">
        <f t="shared" si="37"/>
        <v>0</v>
      </c>
      <c r="AO27" s="17">
        <f t="shared" si="37"/>
        <v>0</v>
      </c>
      <c r="AP27" s="17">
        <f t="shared" si="37"/>
        <v>0</v>
      </c>
      <c r="AQ27" s="17">
        <f t="shared" si="37"/>
        <v>0</v>
      </c>
      <c r="AR27" s="17">
        <f t="shared" si="37"/>
        <v>0</v>
      </c>
      <c r="AS27" s="17">
        <f t="shared" si="37"/>
        <v>0</v>
      </c>
      <c r="AT27" s="17">
        <f t="shared" si="37"/>
        <v>0</v>
      </c>
      <c r="AU27" s="17">
        <f t="shared" si="37"/>
        <v>0</v>
      </c>
      <c r="AV27" s="17">
        <f t="shared" si="37"/>
        <v>0</v>
      </c>
      <c r="AW27" s="17">
        <f t="shared" si="37"/>
        <v>0</v>
      </c>
      <c r="AX27" s="17">
        <f t="shared" si="37"/>
        <v>0</v>
      </c>
      <c r="AY27" s="17">
        <f t="shared" si="37"/>
        <v>0</v>
      </c>
      <c r="AZ27" s="17">
        <f t="shared" si="37"/>
        <v>0</v>
      </c>
      <c r="BA27" s="17">
        <f t="shared" si="37"/>
        <v>0</v>
      </c>
      <c r="BB27" s="17">
        <f t="shared" si="37"/>
        <v>0</v>
      </c>
      <c r="BC27" s="17">
        <f t="shared" si="37"/>
        <v>0</v>
      </c>
      <c r="BD27" s="17">
        <f t="shared" ref="BD27:CX27" si="38">BD28+BD32+BD35+BD44</f>
        <v>0</v>
      </c>
      <c r="BE27" s="17">
        <f t="shared" si="38"/>
        <v>0</v>
      </c>
      <c r="BF27" s="17">
        <f t="shared" ref="BF27:BJ27" si="39">BF28+BF32+BF35+BF44</f>
        <v>0</v>
      </c>
      <c r="BG27" s="17">
        <f t="shared" si="39"/>
        <v>0</v>
      </c>
      <c r="BH27" s="17">
        <f t="shared" si="39"/>
        <v>0</v>
      </c>
      <c r="BI27" s="17">
        <f t="shared" si="39"/>
        <v>0</v>
      </c>
      <c r="BJ27" s="17">
        <f t="shared" si="39"/>
        <v>0</v>
      </c>
      <c r="BK27" s="17">
        <f t="shared" si="38"/>
        <v>0</v>
      </c>
      <c r="BL27" s="17">
        <f t="shared" si="38"/>
        <v>0</v>
      </c>
      <c r="BM27" s="17">
        <f t="shared" si="38"/>
        <v>0</v>
      </c>
      <c r="BN27" s="17">
        <f t="shared" si="38"/>
        <v>0</v>
      </c>
      <c r="BO27" s="17">
        <f t="shared" si="38"/>
        <v>0</v>
      </c>
      <c r="BP27" s="17">
        <f t="shared" si="38"/>
        <v>0</v>
      </c>
      <c r="BQ27" s="17">
        <f t="shared" si="38"/>
        <v>0</v>
      </c>
      <c r="BR27" s="17">
        <f t="shared" si="38"/>
        <v>0</v>
      </c>
      <c r="BS27" s="17">
        <f t="shared" si="38"/>
        <v>0</v>
      </c>
      <c r="BT27" s="17">
        <f t="shared" si="38"/>
        <v>0</v>
      </c>
      <c r="BU27" s="17">
        <f t="shared" ref="BU27:CN27" si="40">BU28+BU32+BU35+BU44</f>
        <v>0</v>
      </c>
      <c r="BV27" s="17">
        <f t="shared" si="40"/>
        <v>0</v>
      </c>
      <c r="BW27" s="17">
        <f t="shared" si="40"/>
        <v>0</v>
      </c>
      <c r="BX27" s="17">
        <f t="shared" si="40"/>
        <v>0</v>
      </c>
      <c r="BY27" s="17">
        <f t="shared" si="40"/>
        <v>0</v>
      </c>
      <c r="BZ27" s="17">
        <f t="shared" si="40"/>
        <v>0</v>
      </c>
      <c r="CA27" s="17">
        <f t="shared" si="40"/>
        <v>0</v>
      </c>
      <c r="CB27" s="17">
        <f t="shared" si="40"/>
        <v>0</v>
      </c>
      <c r="CC27" s="17">
        <f t="shared" si="40"/>
        <v>0</v>
      </c>
      <c r="CD27" s="17">
        <f t="shared" si="40"/>
        <v>0</v>
      </c>
      <c r="CE27" s="17">
        <f t="shared" si="40"/>
        <v>0</v>
      </c>
      <c r="CF27" s="17">
        <f t="shared" si="40"/>
        <v>0</v>
      </c>
      <c r="CG27" s="17">
        <f t="shared" si="40"/>
        <v>0</v>
      </c>
      <c r="CH27" s="17">
        <f t="shared" si="40"/>
        <v>0</v>
      </c>
      <c r="CI27" s="17">
        <f t="shared" si="40"/>
        <v>0</v>
      </c>
      <c r="CJ27" s="17">
        <f t="shared" si="40"/>
        <v>0</v>
      </c>
      <c r="CK27" s="17">
        <f t="shared" si="40"/>
        <v>0</v>
      </c>
      <c r="CL27" s="17">
        <f t="shared" si="40"/>
        <v>0</v>
      </c>
      <c r="CM27" s="17">
        <f t="shared" si="40"/>
        <v>0</v>
      </c>
      <c r="CN27" s="17">
        <f t="shared" si="40"/>
        <v>0</v>
      </c>
      <c r="CO27" s="17">
        <f t="shared" si="38"/>
        <v>0</v>
      </c>
      <c r="CP27" s="17">
        <f t="shared" si="38"/>
        <v>0</v>
      </c>
      <c r="CQ27" s="17">
        <f t="shared" si="38"/>
        <v>0</v>
      </c>
      <c r="CR27" s="17">
        <f t="shared" si="38"/>
        <v>0</v>
      </c>
      <c r="CS27" s="17">
        <f t="shared" si="38"/>
        <v>0</v>
      </c>
      <c r="CT27" s="17">
        <f t="shared" si="38"/>
        <v>0</v>
      </c>
      <c r="CU27" s="17">
        <f t="shared" si="38"/>
        <v>0</v>
      </c>
      <c r="CV27" s="17">
        <f t="shared" si="38"/>
        <v>0</v>
      </c>
      <c r="CW27" s="17">
        <f t="shared" si="11"/>
        <v>0</v>
      </c>
      <c r="CX27" s="17">
        <f t="shared" si="38"/>
        <v>0</v>
      </c>
      <c r="CY27" s="17"/>
    </row>
    <row r="28" spans="1:103" ht="46.8" x14ac:dyDescent="0.3">
      <c r="A28" s="42" t="s">
        <v>45</v>
      </c>
      <c r="B28" s="12" t="s">
        <v>46</v>
      </c>
      <c r="C28" s="42" t="s">
        <v>30</v>
      </c>
      <c r="D28" s="12"/>
      <c r="E28" s="12"/>
      <c r="F28" s="12"/>
      <c r="G28" s="17">
        <f>G29+G30+G31</f>
        <v>0</v>
      </c>
      <c r="H28" s="17">
        <f t="shared" ref="H28:BC28" si="41">H29+H30+H31</f>
        <v>0</v>
      </c>
      <c r="I28" s="17">
        <f t="shared" si="41"/>
        <v>0</v>
      </c>
      <c r="J28" s="17">
        <f t="shared" si="41"/>
        <v>0</v>
      </c>
      <c r="K28" s="17">
        <f t="shared" si="41"/>
        <v>0</v>
      </c>
      <c r="L28" s="17">
        <f t="shared" si="41"/>
        <v>0</v>
      </c>
      <c r="M28" s="17">
        <f t="shared" si="41"/>
        <v>0</v>
      </c>
      <c r="N28" s="17">
        <f t="shared" si="41"/>
        <v>0</v>
      </c>
      <c r="O28" s="17">
        <f t="shared" si="41"/>
        <v>0</v>
      </c>
      <c r="P28" s="17">
        <f t="shared" si="41"/>
        <v>0</v>
      </c>
      <c r="Q28" s="17">
        <f t="shared" si="41"/>
        <v>0</v>
      </c>
      <c r="R28" s="17">
        <f t="shared" si="41"/>
        <v>0</v>
      </c>
      <c r="S28" s="17">
        <f t="shared" si="41"/>
        <v>0</v>
      </c>
      <c r="T28" s="17">
        <f t="shared" si="41"/>
        <v>0</v>
      </c>
      <c r="U28" s="17">
        <f t="shared" si="41"/>
        <v>0</v>
      </c>
      <c r="V28" s="17">
        <f t="shared" si="41"/>
        <v>0</v>
      </c>
      <c r="W28" s="17">
        <f t="shared" si="41"/>
        <v>0</v>
      </c>
      <c r="X28" s="17">
        <f t="shared" si="41"/>
        <v>0</v>
      </c>
      <c r="Y28" s="17">
        <f t="shared" si="41"/>
        <v>0</v>
      </c>
      <c r="Z28" s="17">
        <f t="shared" si="41"/>
        <v>0</v>
      </c>
      <c r="AA28" s="17">
        <f t="shared" si="41"/>
        <v>0</v>
      </c>
      <c r="AB28" s="17">
        <f t="shared" si="41"/>
        <v>0</v>
      </c>
      <c r="AC28" s="17">
        <f t="shared" si="41"/>
        <v>0</v>
      </c>
      <c r="AD28" s="17">
        <f t="shared" si="41"/>
        <v>0</v>
      </c>
      <c r="AE28" s="17">
        <f t="shared" si="41"/>
        <v>0</v>
      </c>
      <c r="AF28" s="17">
        <f t="shared" si="41"/>
        <v>0</v>
      </c>
      <c r="AG28" s="17">
        <f t="shared" si="41"/>
        <v>0</v>
      </c>
      <c r="AH28" s="17">
        <f t="shared" si="41"/>
        <v>0</v>
      </c>
      <c r="AI28" s="17">
        <f t="shared" si="41"/>
        <v>0</v>
      </c>
      <c r="AJ28" s="17">
        <f t="shared" si="41"/>
        <v>0</v>
      </c>
      <c r="AK28" s="17">
        <f t="shared" si="41"/>
        <v>0</v>
      </c>
      <c r="AL28" s="17">
        <f t="shared" si="41"/>
        <v>0</v>
      </c>
      <c r="AM28" s="17">
        <f t="shared" si="41"/>
        <v>0</v>
      </c>
      <c r="AN28" s="17">
        <f t="shared" si="41"/>
        <v>0</v>
      </c>
      <c r="AO28" s="17">
        <f t="shared" si="41"/>
        <v>0</v>
      </c>
      <c r="AP28" s="17">
        <f t="shared" si="41"/>
        <v>0</v>
      </c>
      <c r="AQ28" s="17">
        <f t="shared" si="41"/>
        <v>0</v>
      </c>
      <c r="AR28" s="17">
        <f t="shared" si="41"/>
        <v>0</v>
      </c>
      <c r="AS28" s="17">
        <f t="shared" si="41"/>
        <v>0</v>
      </c>
      <c r="AT28" s="17">
        <f t="shared" si="41"/>
        <v>0</v>
      </c>
      <c r="AU28" s="17">
        <f t="shared" si="41"/>
        <v>0</v>
      </c>
      <c r="AV28" s="17">
        <f t="shared" si="41"/>
        <v>0</v>
      </c>
      <c r="AW28" s="17">
        <f t="shared" si="41"/>
        <v>0</v>
      </c>
      <c r="AX28" s="17">
        <f t="shared" si="41"/>
        <v>0</v>
      </c>
      <c r="AY28" s="17">
        <f t="shared" si="41"/>
        <v>0</v>
      </c>
      <c r="AZ28" s="17">
        <f t="shared" si="41"/>
        <v>0</v>
      </c>
      <c r="BA28" s="17">
        <f t="shared" si="41"/>
        <v>0</v>
      </c>
      <c r="BB28" s="17">
        <f t="shared" si="41"/>
        <v>0</v>
      </c>
      <c r="BC28" s="17">
        <f t="shared" si="41"/>
        <v>0</v>
      </c>
      <c r="BD28" s="17">
        <f t="shared" ref="BD28:CX28" si="42">BD29+BD30+BD31</f>
        <v>0</v>
      </c>
      <c r="BE28" s="17">
        <f t="shared" si="42"/>
        <v>0</v>
      </c>
      <c r="BF28" s="17">
        <f t="shared" ref="BF28:BJ28" si="43">BF29+BF30+BF31</f>
        <v>0</v>
      </c>
      <c r="BG28" s="17">
        <f t="shared" si="43"/>
        <v>0</v>
      </c>
      <c r="BH28" s="17">
        <f t="shared" si="43"/>
        <v>0</v>
      </c>
      <c r="BI28" s="17">
        <f t="shared" si="43"/>
        <v>0</v>
      </c>
      <c r="BJ28" s="17">
        <f t="shared" si="43"/>
        <v>0</v>
      </c>
      <c r="BK28" s="17">
        <f t="shared" si="42"/>
        <v>0</v>
      </c>
      <c r="BL28" s="17">
        <f t="shared" si="42"/>
        <v>0</v>
      </c>
      <c r="BM28" s="17">
        <f t="shared" si="42"/>
        <v>0</v>
      </c>
      <c r="BN28" s="17">
        <f t="shared" si="42"/>
        <v>0</v>
      </c>
      <c r="BO28" s="17">
        <f t="shared" si="42"/>
        <v>0</v>
      </c>
      <c r="BP28" s="17">
        <f t="shared" si="42"/>
        <v>0</v>
      </c>
      <c r="BQ28" s="17">
        <f t="shared" si="42"/>
        <v>0</v>
      </c>
      <c r="BR28" s="17">
        <f t="shared" si="42"/>
        <v>0</v>
      </c>
      <c r="BS28" s="17">
        <f t="shared" si="42"/>
        <v>0</v>
      </c>
      <c r="BT28" s="17">
        <f t="shared" si="42"/>
        <v>0</v>
      </c>
      <c r="BU28" s="17">
        <f t="shared" ref="BU28:CN28" si="44">BU29+BU30+BU31</f>
        <v>0</v>
      </c>
      <c r="BV28" s="17">
        <f t="shared" si="44"/>
        <v>0</v>
      </c>
      <c r="BW28" s="17">
        <f t="shared" si="44"/>
        <v>0</v>
      </c>
      <c r="BX28" s="17">
        <f t="shared" si="44"/>
        <v>0</v>
      </c>
      <c r="BY28" s="17">
        <f t="shared" si="44"/>
        <v>0</v>
      </c>
      <c r="BZ28" s="17">
        <f t="shared" si="44"/>
        <v>0</v>
      </c>
      <c r="CA28" s="17">
        <f t="shared" si="44"/>
        <v>0</v>
      </c>
      <c r="CB28" s="17">
        <f t="shared" si="44"/>
        <v>0</v>
      </c>
      <c r="CC28" s="17">
        <f t="shared" si="44"/>
        <v>0</v>
      </c>
      <c r="CD28" s="17">
        <f t="shared" si="44"/>
        <v>0</v>
      </c>
      <c r="CE28" s="17">
        <f t="shared" si="44"/>
        <v>0</v>
      </c>
      <c r="CF28" s="17">
        <f t="shared" si="44"/>
        <v>0</v>
      </c>
      <c r="CG28" s="17">
        <f t="shared" si="44"/>
        <v>0</v>
      </c>
      <c r="CH28" s="17">
        <f t="shared" si="44"/>
        <v>0</v>
      </c>
      <c r="CI28" s="17">
        <f t="shared" si="44"/>
        <v>0</v>
      </c>
      <c r="CJ28" s="17">
        <f t="shared" si="44"/>
        <v>0</v>
      </c>
      <c r="CK28" s="17">
        <f t="shared" si="44"/>
        <v>0</v>
      </c>
      <c r="CL28" s="17">
        <f t="shared" si="44"/>
        <v>0</v>
      </c>
      <c r="CM28" s="17">
        <f t="shared" si="44"/>
        <v>0</v>
      </c>
      <c r="CN28" s="17">
        <f t="shared" si="44"/>
        <v>0</v>
      </c>
      <c r="CO28" s="17">
        <f t="shared" si="42"/>
        <v>0</v>
      </c>
      <c r="CP28" s="17">
        <f t="shared" si="42"/>
        <v>0</v>
      </c>
      <c r="CQ28" s="17">
        <f t="shared" si="42"/>
        <v>0</v>
      </c>
      <c r="CR28" s="17">
        <f t="shared" si="42"/>
        <v>0</v>
      </c>
      <c r="CS28" s="17">
        <f t="shared" si="42"/>
        <v>0</v>
      </c>
      <c r="CT28" s="17">
        <f t="shared" si="42"/>
        <v>0</v>
      </c>
      <c r="CU28" s="17">
        <f t="shared" si="42"/>
        <v>0</v>
      </c>
      <c r="CV28" s="17">
        <f t="shared" si="42"/>
        <v>0</v>
      </c>
      <c r="CW28" s="17">
        <f t="shared" si="11"/>
        <v>0</v>
      </c>
      <c r="CX28" s="17">
        <f t="shared" si="42"/>
        <v>0</v>
      </c>
      <c r="CY28" s="17"/>
    </row>
    <row r="29" spans="1:103" ht="62.4" x14ac:dyDescent="0.3">
      <c r="A29" s="42" t="s">
        <v>47</v>
      </c>
      <c r="B29" s="12" t="s">
        <v>48</v>
      </c>
      <c r="C29" s="42" t="s">
        <v>30</v>
      </c>
      <c r="D29" s="12"/>
      <c r="E29" s="12"/>
      <c r="F29" s="12"/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11">
        <v>0</v>
      </c>
      <c r="CW29" s="17">
        <f t="shared" si="11"/>
        <v>0</v>
      </c>
      <c r="CX29" s="11">
        <v>0</v>
      </c>
      <c r="CY29" s="11"/>
    </row>
    <row r="30" spans="1:103" ht="62.4" x14ac:dyDescent="0.3">
      <c r="A30" s="42" t="s">
        <v>49</v>
      </c>
      <c r="B30" s="12" t="s">
        <v>50</v>
      </c>
      <c r="C30" s="42" t="s">
        <v>30</v>
      </c>
      <c r="D30" s="12"/>
      <c r="E30" s="12"/>
      <c r="F30" s="12"/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v>0</v>
      </c>
      <c r="CI30" s="11"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11">
        <v>0</v>
      </c>
      <c r="CW30" s="17">
        <f t="shared" si="11"/>
        <v>0</v>
      </c>
      <c r="CX30" s="11">
        <v>0</v>
      </c>
      <c r="CY30" s="11"/>
    </row>
    <row r="31" spans="1:103" ht="46.8" x14ac:dyDescent="0.3">
      <c r="A31" s="42" t="s">
        <v>51</v>
      </c>
      <c r="B31" s="12" t="s">
        <v>52</v>
      </c>
      <c r="C31" s="42" t="s">
        <v>30</v>
      </c>
      <c r="D31" s="12"/>
      <c r="E31" s="12"/>
      <c r="F31" s="12"/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v>0</v>
      </c>
      <c r="CI31" s="11"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v>0</v>
      </c>
      <c r="CU31" s="11">
        <v>0</v>
      </c>
      <c r="CV31" s="11">
        <v>0</v>
      </c>
      <c r="CW31" s="17">
        <f t="shared" si="11"/>
        <v>0</v>
      </c>
      <c r="CX31" s="11">
        <v>0</v>
      </c>
      <c r="CY31" s="11"/>
    </row>
    <row r="32" spans="1:103" ht="31.2" x14ac:dyDescent="0.3">
      <c r="A32" s="42" t="s">
        <v>53</v>
      </c>
      <c r="B32" s="12" t="s">
        <v>54</v>
      </c>
      <c r="C32" s="42" t="s">
        <v>30</v>
      </c>
      <c r="D32" s="12"/>
      <c r="E32" s="12"/>
      <c r="F32" s="12"/>
      <c r="G32" s="17">
        <f>G33+G34</f>
        <v>0</v>
      </c>
      <c r="H32" s="17">
        <f t="shared" ref="H32:BC32" si="45">H33+H34</f>
        <v>0</v>
      </c>
      <c r="I32" s="17">
        <f t="shared" si="45"/>
        <v>0</v>
      </c>
      <c r="J32" s="17">
        <f t="shared" si="45"/>
        <v>0</v>
      </c>
      <c r="K32" s="17">
        <f t="shared" si="45"/>
        <v>0</v>
      </c>
      <c r="L32" s="17">
        <f t="shared" si="45"/>
        <v>0</v>
      </c>
      <c r="M32" s="17">
        <f t="shared" si="45"/>
        <v>0</v>
      </c>
      <c r="N32" s="17">
        <f t="shared" si="45"/>
        <v>0</v>
      </c>
      <c r="O32" s="17">
        <f t="shared" si="45"/>
        <v>0</v>
      </c>
      <c r="P32" s="17">
        <f t="shared" si="45"/>
        <v>0</v>
      </c>
      <c r="Q32" s="17">
        <f t="shared" si="45"/>
        <v>0</v>
      </c>
      <c r="R32" s="17">
        <f t="shared" si="45"/>
        <v>0</v>
      </c>
      <c r="S32" s="17">
        <f t="shared" si="45"/>
        <v>0</v>
      </c>
      <c r="T32" s="17">
        <f t="shared" si="45"/>
        <v>0</v>
      </c>
      <c r="U32" s="17">
        <f t="shared" si="45"/>
        <v>0</v>
      </c>
      <c r="V32" s="17">
        <f t="shared" si="45"/>
        <v>0</v>
      </c>
      <c r="W32" s="17">
        <f t="shared" si="45"/>
        <v>0</v>
      </c>
      <c r="X32" s="17">
        <f t="shared" si="45"/>
        <v>0</v>
      </c>
      <c r="Y32" s="17">
        <f t="shared" si="45"/>
        <v>0</v>
      </c>
      <c r="Z32" s="17">
        <f t="shared" si="45"/>
        <v>0</v>
      </c>
      <c r="AA32" s="17">
        <f t="shared" si="45"/>
        <v>0</v>
      </c>
      <c r="AB32" s="17">
        <f t="shared" si="45"/>
        <v>0</v>
      </c>
      <c r="AC32" s="17">
        <f t="shared" si="45"/>
        <v>0</v>
      </c>
      <c r="AD32" s="17">
        <f t="shared" si="45"/>
        <v>0</v>
      </c>
      <c r="AE32" s="17">
        <f t="shared" si="45"/>
        <v>0</v>
      </c>
      <c r="AF32" s="17">
        <f t="shared" si="45"/>
        <v>0</v>
      </c>
      <c r="AG32" s="17">
        <f t="shared" si="45"/>
        <v>0</v>
      </c>
      <c r="AH32" s="17">
        <f t="shared" si="45"/>
        <v>0</v>
      </c>
      <c r="AI32" s="17">
        <f t="shared" si="45"/>
        <v>0</v>
      </c>
      <c r="AJ32" s="17">
        <f t="shared" si="45"/>
        <v>0</v>
      </c>
      <c r="AK32" s="17">
        <f t="shared" si="45"/>
        <v>0</v>
      </c>
      <c r="AL32" s="17">
        <f t="shared" si="45"/>
        <v>0</v>
      </c>
      <c r="AM32" s="17">
        <f t="shared" si="45"/>
        <v>0</v>
      </c>
      <c r="AN32" s="17">
        <f t="shared" si="45"/>
        <v>0</v>
      </c>
      <c r="AO32" s="17">
        <f t="shared" si="45"/>
        <v>0</v>
      </c>
      <c r="AP32" s="17">
        <f t="shared" si="45"/>
        <v>0</v>
      </c>
      <c r="AQ32" s="17">
        <f t="shared" si="45"/>
        <v>0</v>
      </c>
      <c r="AR32" s="17">
        <f t="shared" si="45"/>
        <v>0</v>
      </c>
      <c r="AS32" s="17">
        <f t="shared" si="45"/>
        <v>0</v>
      </c>
      <c r="AT32" s="17">
        <f t="shared" si="45"/>
        <v>0</v>
      </c>
      <c r="AU32" s="17">
        <f t="shared" si="45"/>
        <v>0</v>
      </c>
      <c r="AV32" s="17">
        <f t="shared" si="45"/>
        <v>0</v>
      </c>
      <c r="AW32" s="17">
        <f t="shared" si="45"/>
        <v>0</v>
      </c>
      <c r="AX32" s="17">
        <f t="shared" si="45"/>
        <v>0</v>
      </c>
      <c r="AY32" s="17">
        <f t="shared" si="45"/>
        <v>0</v>
      </c>
      <c r="AZ32" s="17">
        <f t="shared" si="45"/>
        <v>0</v>
      </c>
      <c r="BA32" s="17">
        <f t="shared" si="45"/>
        <v>0</v>
      </c>
      <c r="BB32" s="17">
        <f t="shared" si="45"/>
        <v>0</v>
      </c>
      <c r="BC32" s="17">
        <f t="shared" si="45"/>
        <v>0</v>
      </c>
      <c r="BD32" s="17">
        <f t="shared" ref="BD32:CX32" si="46">BD33+BD34</f>
        <v>0</v>
      </c>
      <c r="BE32" s="17">
        <f t="shared" si="46"/>
        <v>0</v>
      </c>
      <c r="BF32" s="17">
        <f t="shared" ref="BF32:BJ32" si="47">BF33+BF34</f>
        <v>0</v>
      </c>
      <c r="BG32" s="17">
        <f t="shared" si="47"/>
        <v>0</v>
      </c>
      <c r="BH32" s="17">
        <f t="shared" si="47"/>
        <v>0</v>
      </c>
      <c r="BI32" s="17">
        <f t="shared" si="47"/>
        <v>0</v>
      </c>
      <c r="BJ32" s="17">
        <f t="shared" si="47"/>
        <v>0</v>
      </c>
      <c r="BK32" s="17">
        <f t="shared" si="46"/>
        <v>0</v>
      </c>
      <c r="BL32" s="17">
        <f t="shared" si="46"/>
        <v>0</v>
      </c>
      <c r="BM32" s="17">
        <f t="shared" si="46"/>
        <v>0</v>
      </c>
      <c r="BN32" s="17">
        <f t="shared" si="46"/>
        <v>0</v>
      </c>
      <c r="BO32" s="17">
        <f t="shared" si="46"/>
        <v>0</v>
      </c>
      <c r="BP32" s="17">
        <f t="shared" si="46"/>
        <v>0</v>
      </c>
      <c r="BQ32" s="17">
        <f t="shared" si="46"/>
        <v>0</v>
      </c>
      <c r="BR32" s="17">
        <f t="shared" si="46"/>
        <v>0</v>
      </c>
      <c r="BS32" s="17">
        <f t="shared" si="46"/>
        <v>0</v>
      </c>
      <c r="BT32" s="17">
        <f t="shared" si="46"/>
        <v>0</v>
      </c>
      <c r="BU32" s="17">
        <f t="shared" ref="BU32:CN32" si="48">BU33+BU34</f>
        <v>0</v>
      </c>
      <c r="BV32" s="17">
        <f t="shared" si="48"/>
        <v>0</v>
      </c>
      <c r="BW32" s="17">
        <f t="shared" si="48"/>
        <v>0</v>
      </c>
      <c r="BX32" s="17">
        <f t="shared" si="48"/>
        <v>0</v>
      </c>
      <c r="BY32" s="17">
        <f t="shared" si="48"/>
        <v>0</v>
      </c>
      <c r="BZ32" s="17">
        <f t="shared" si="48"/>
        <v>0</v>
      </c>
      <c r="CA32" s="17">
        <f t="shared" si="48"/>
        <v>0</v>
      </c>
      <c r="CB32" s="17">
        <f t="shared" si="48"/>
        <v>0</v>
      </c>
      <c r="CC32" s="17">
        <f t="shared" si="48"/>
        <v>0</v>
      </c>
      <c r="CD32" s="17">
        <f t="shared" si="48"/>
        <v>0</v>
      </c>
      <c r="CE32" s="17">
        <f t="shared" si="48"/>
        <v>0</v>
      </c>
      <c r="CF32" s="17">
        <f t="shared" si="48"/>
        <v>0</v>
      </c>
      <c r="CG32" s="17">
        <f t="shared" si="48"/>
        <v>0</v>
      </c>
      <c r="CH32" s="17">
        <f t="shared" si="48"/>
        <v>0</v>
      </c>
      <c r="CI32" s="17">
        <f t="shared" si="48"/>
        <v>0</v>
      </c>
      <c r="CJ32" s="17">
        <f t="shared" si="48"/>
        <v>0</v>
      </c>
      <c r="CK32" s="17">
        <f t="shared" si="48"/>
        <v>0</v>
      </c>
      <c r="CL32" s="17">
        <f t="shared" si="48"/>
        <v>0</v>
      </c>
      <c r="CM32" s="17">
        <f t="shared" si="48"/>
        <v>0</v>
      </c>
      <c r="CN32" s="17">
        <f t="shared" si="48"/>
        <v>0</v>
      </c>
      <c r="CO32" s="17">
        <f t="shared" si="46"/>
        <v>0</v>
      </c>
      <c r="CP32" s="17">
        <f t="shared" si="46"/>
        <v>0</v>
      </c>
      <c r="CQ32" s="17">
        <f t="shared" si="46"/>
        <v>0</v>
      </c>
      <c r="CR32" s="17">
        <f t="shared" si="46"/>
        <v>0</v>
      </c>
      <c r="CS32" s="17">
        <f t="shared" si="46"/>
        <v>0</v>
      </c>
      <c r="CT32" s="17">
        <f t="shared" si="46"/>
        <v>0</v>
      </c>
      <c r="CU32" s="17">
        <f t="shared" si="46"/>
        <v>0</v>
      </c>
      <c r="CV32" s="17">
        <f t="shared" si="46"/>
        <v>0</v>
      </c>
      <c r="CW32" s="17">
        <f t="shared" si="11"/>
        <v>0</v>
      </c>
      <c r="CX32" s="17">
        <f t="shared" si="46"/>
        <v>0</v>
      </c>
      <c r="CY32" s="17"/>
    </row>
    <row r="33" spans="1:105" ht="62.4" x14ac:dyDescent="0.3">
      <c r="A33" s="42" t="s">
        <v>55</v>
      </c>
      <c r="B33" s="12" t="s">
        <v>56</v>
      </c>
      <c r="C33" s="42" t="s">
        <v>30</v>
      </c>
      <c r="D33" s="12"/>
      <c r="E33" s="12"/>
      <c r="F33" s="12"/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v>0</v>
      </c>
      <c r="CO33" s="11"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v>0</v>
      </c>
      <c r="CU33" s="11">
        <v>0</v>
      </c>
      <c r="CV33" s="11">
        <v>0</v>
      </c>
      <c r="CW33" s="17">
        <f t="shared" si="11"/>
        <v>0</v>
      </c>
      <c r="CX33" s="11">
        <v>0</v>
      </c>
      <c r="CY33" s="11"/>
    </row>
    <row r="34" spans="1:105" ht="31.2" x14ac:dyDescent="0.3">
      <c r="A34" s="42" t="s">
        <v>57</v>
      </c>
      <c r="B34" s="12" t="s">
        <v>58</v>
      </c>
      <c r="C34" s="42" t="s">
        <v>30</v>
      </c>
      <c r="D34" s="12"/>
      <c r="E34" s="12"/>
      <c r="F34" s="12"/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v>0</v>
      </c>
      <c r="CI34" s="11"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v>0</v>
      </c>
      <c r="CU34" s="11">
        <v>0</v>
      </c>
      <c r="CV34" s="11">
        <v>0</v>
      </c>
      <c r="CW34" s="17">
        <f t="shared" si="11"/>
        <v>0</v>
      </c>
      <c r="CX34" s="11">
        <v>0</v>
      </c>
      <c r="CY34" s="11"/>
    </row>
    <row r="35" spans="1:105" ht="46.8" x14ac:dyDescent="0.3">
      <c r="A35" s="42" t="s">
        <v>59</v>
      </c>
      <c r="B35" s="12" t="s">
        <v>60</v>
      </c>
      <c r="C35" s="42" t="s">
        <v>30</v>
      </c>
      <c r="D35" s="12"/>
      <c r="E35" s="12"/>
      <c r="F35" s="12"/>
      <c r="G35" s="17">
        <f>G36+G37+G38+G39</f>
        <v>0</v>
      </c>
      <c r="H35" s="17">
        <f t="shared" ref="H35:BC35" si="49">H36+H37+H38+H39</f>
        <v>0</v>
      </c>
      <c r="I35" s="17">
        <f t="shared" si="49"/>
        <v>0</v>
      </c>
      <c r="J35" s="17">
        <f t="shared" si="49"/>
        <v>0</v>
      </c>
      <c r="K35" s="17">
        <f t="shared" si="49"/>
        <v>0</v>
      </c>
      <c r="L35" s="17">
        <f t="shared" si="49"/>
        <v>0</v>
      </c>
      <c r="M35" s="17">
        <f t="shared" si="49"/>
        <v>0</v>
      </c>
      <c r="N35" s="17">
        <f t="shared" si="49"/>
        <v>0</v>
      </c>
      <c r="O35" s="17">
        <f t="shared" si="49"/>
        <v>0</v>
      </c>
      <c r="P35" s="17">
        <f t="shared" si="49"/>
        <v>0</v>
      </c>
      <c r="Q35" s="17">
        <f t="shared" si="49"/>
        <v>0</v>
      </c>
      <c r="R35" s="17">
        <f t="shared" si="49"/>
        <v>0</v>
      </c>
      <c r="S35" s="17">
        <f t="shared" si="49"/>
        <v>0</v>
      </c>
      <c r="T35" s="17">
        <f t="shared" si="49"/>
        <v>0</v>
      </c>
      <c r="U35" s="17">
        <f t="shared" si="49"/>
        <v>0</v>
      </c>
      <c r="V35" s="17">
        <f t="shared" si="49"/>
        <v>0</v>
      </c>
      <c r="W35" s="17">
        <f t="shared" si="49"/>
        <v>0</v>
      </c>
      <c r="X35" s="17">
        <f t="shared" si="49"/>
        <v>0</v>
      </c>
      <c r="Y35" s="17">
        <f t="shared" si="49"/>
        <v>0</v>
      </c>
      <c r="Z35" s="17">
        <f t="shared" si="49"/>
        <v>0</v>
      </c>
      <c r="AA35" s="17">
        <f t="shared" si="49"/>
        <v>0</v>
      </c>
      <c r="AB35" s="17">
        <f t="shared" si="49"/>
        <v>0</v>
      </c>
      <c r="AC35" s="17">
        <f t="shared" si="49"/>
        <v>0</v>
      </c>
      <c r="AD35" s="17">
        <f t="shared" si="49"/>
        <v>0</v>
      </c>
      <c r="AE35" s="17">
        <f t="shared" si="49"/>
        <v>0</v>
      </c>
      <c r="AF35" s="17">
        <f t="shared" si="49"/>
        <v>0</v>
      </c>
      <c r="AG35" s="17">
        <f t="shared" si="49"/>
        <v>0</v>
      </c>
      <c r="AH35" s="17">
        <f t="shared" si="49"/>
        <v>0</v>
      </c>
      <c r="AI35" s="17">
        <f t="shared" si="49"/>
        <v>0</v>
      </c>
      <c r="AJ35" s="17">
        <f t="shared" si="49"/>
        <v>0</v>
      </c>
      <c r="AK35" s="17">
        <f t="shared" si="49"/>
        <v>0</v>
      </c>
      <c r="AL35" s="17">
        <f t="shared" si="49"/>
        <v>0</v>
      </c>
      <c r="AM35" s="17">
        <f t="shared" si="49"/>
        <v>0</v>
      </c>
      <c r="AN35" s="17">
        <f t="shared" si="49"/>
        <v>0</v>
      </c>
      <c r="AO35" s="17">
        <f t="shared" si="49"/>
        <v>0</v>
      </c>
      <c r="AP35" s="17">
        <f t="shared" si="49"/>
        <v>0</v>
      </c>
      <c r="AQ35" s="17">
        <f t="shared" si="49"/>
        <v>0</v>
      </c>
      <c r="AR35" s="17">
        <f t="shared" si="49"/>
        <v>0</v>
      </c>
      <c r="AS35" s="17">
        <f t="shared" si="49"/>
        <v>0</v>
      </c>
      <c r="AT35" s="17">
        <f t="shared" si="49"/>
        <v>0</v>
      </c>
      <c r="AU35" s="17">
        <f t="shared" si="49"/>
        <v>0</v>
      </c>
      <c r="AV35" s="17">
        <f t="shared" si="49"/>
        <v>0</v>
      </c>
      <c r="AW35" s="17">
        <f t="shared" si="49"/>
        <v>0</v>
      </c>
      <c r="AX35" s="17">
        <f t="shared" si="49"/>
        <v>0</v>
      </c>
      <c r="AY35" s="17">
        <f t="shared" si="49"/>
        <v>0</v>
      </c>
      <c r="AZ35" s="17">
        <f t="shared" si="49"/>
        <v>0</v>
      </c>
      <c r="BA35" s="17">
        <f t="shared" si="49"/>
        <v>0</v>
      </c>
      <c r="BB35" s="17">
        <f t="shared" si="49"/>
        <v>0</v>
      </c>
      <c r="BC35" s="17">
        <f t="shared" si="49"/>
        <v>0</v>
      </c>
      <c r="BD35" s="17">
        <f t="shared" ref="BD35:CX35" si="50">BD36+BD37+BD38+BD39</f>
        <v>0</v>
      </c>
      <c r="BE35" s="17">
        <f t="shared" si="50"/>
        <v>0</v>
      </c>
      <c r="BF35" s="17">
        <f t="shared" ref="BF35:BJ35" si="51">BF36+BF37+BF38+BF39</f>
        <v>0</v>
      </c>
      <c r="BG35" s="17">
        <f t="shared" si="51"/>
        <v>0</v>
      </c>
      <c r="BH35" s="17">
        <f t="shared" si="51"/>
        <v>0</v>
      </c>
      <c r="BI35" s="17">
        <f t="shared" si="51"/>
        <v>0</v>
      </c>
      <c r="BJ35" s="17">
        <f t="shared" si="51"/>
        <v>0</v>
      </c>
      <c r="BK35" s="17">
        <f t="shared" si="50"/>
        <v>0</v>
      </c>
      <c r="BL35" s="17">
        <f t="shared" si="50"/>
        <v>0</v>
      </c>
      <c r="BM35" s="17">
        <f t="shared" si="50"/>
        <v>0</v>
      </c>
      <c r="BN35" s="17">
        <f t="shared" si="50"/>
        <v>0</v>
      </c>
      <c r="BO35" s="17">
        <f t="shared" si="50"/>
        <v>0</v>
      </c>
      <c r="BP35" s="17">
        <f t="shared" si="50"/>
        <v>0</v>
      </c>
      <c r="BQ35" s="17">
        <f t="shared" si="50"/>
        <v>0</v>
      </c>
      <c r="BR35" s="17">
        <f t="shared" si="50"/>
        <v>0</v>
      </c>
      <c r="BS35" s="17">
        <f t="shared" si="50"/>
        <v>0</v>
      </c>
      <c r="BT35" s="17">
        <f t="shared" si="50"/>
        <v>0</v>
      </c>
      <c r="BU35" s="17">
        <f t="shared" ref="BU35:CN35" si="52">BU36+BU37+BU38+BU39</f>
        <v>0</v>
      </c>
      <c r="BV35" s="17">
        <f t="shared" si="52"/>
        <v>0</v>
      </c>
      <c r="BW35" s="17">
        <f t="shared" si="52"/>
        <v>0</v>
      </c>
      <c r="BX35" s="17">
        <f t="shared" si="52"/>
        <v>0</v>
      </c>
      <c r="BY35" s="17">
        <f t="shared" si="52"/>
        <v>0</v>
      </c>
      <c r="BZ35" s="17">
        <f t="shared" si="52"/>
        <v>0</v>
      </c>
      <c r="CA35" s="17">
        <f t="shared" si="52"/>
        <v>0</v>
      </c>
      <c r="CB35" s="17">
        <f t="shared" si="52"/>
        <v>0</v>
      </c>
      <c r="CC35" s="17">
        <f t="shared" si="52"/>
        <v>0</v>
      </c>
      <c r="CD35" s="17">
        <f t="shared" si="52"/>
        <v>0</v>
      </c>
      <c r="CE35" s="17">
        <f t="shared" si="52"/>
        <v>0</v>
      </c>
      <c r="CF35" s="17">
        <f t="shared" si="52"/>
        <v>0</v>
      </c>
      <c r="CG35" s="17">
        <f t="shared" si="52"/>
        <v>0</v>
      </c>
      <c r="CH35" s="17">
        <f t="shared" si="52"/>
        <v>0</v>
      </c>
      <c r="CI35" s="17">
        <f t="shared" si="52"/>
        <v>0</v>
      </c>
      <c r="CJ35" s="17">
        <f t="shared" si="52"/>
        <v>0</v>
      </c>
      <c r="CK35" s="17">
        <f t="shared" si="52"/>
        <v>0</v>
      </c>
      <c r="CL35" s="17">
        <f t="shared" si="52"/>
        <v>0</v>
      </c>
      <c r="CM35" s="17">
        <f t="shared" si="52"/>
        <v>0</v>
      </c>
      <c r="CN35" s="17">
        <f t="shared" si="52"/>
        <v>0</v>
      </c>
      <c r="CO35" s="17">
        <f t="shared" si="50"/>
        <v>0</v>
      </c>
      <c r="CP35" s="17">
        <f t="shared" si="50"/>
        <v>0</v>
      </c>
      <c r="CQ35" s="17">
        <f t="shared" si="50"/>
        <v>0</v>
      </c>
      <c r="CR35" s="17">
        <f t="shared" si="50"/>
        <v>0</v>
      </c>
      <c r="CS35" s="17">
        <f t="shared" si="50"/>
        <v>0</v>
      </c>
      <c r="CT35" s="17">
        <f t="shared" si="50"/>
        <v>0</v>
      </c>
      <c r="CU35" s="17">
        <f t="shared" si="50"/>
        <v>0</v>
      </c>
      <c r="CV35" s="17">
        <f t="shared" si="50"/>
        <v>0</v>
      </c>
      <c r="CW35" s="17">
        <f t="shared" si="11"/>
        <v>0</v>
      </c>
      <c r="CX35" s="17">
        <f t="shared" si="50"/>
        <v>0</v>
      </c>
      <c r="CY35" s="17"/>
    </row>
    <row r="36" spans="1:105" ht="31.2" x14ac:dyDescent="0.3">
      <c r="A36" s="42" t="s">
        <v>61</v>
      </c>
      <c r="B36" s="12" t="s">
        <v>62</v>
      </c>
      <c r="C36" s="42" t="s">
        <v>30</v>
      </c>
      <c r="D36" s="12"/>
      <c r="E36" s="12"/>
      <c r="F36" s="12"/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v>0</v>
      </c>
      <c r="CC36" s="11"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v>0</v>
      </c>
      <c r="CI36" s="11"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v>0</v>
      </c>
      <c r="CO36" s="11"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v>0</v>
      </c>
      <c r="CU36" s="11">
        <v>0</v>
      </c>
      <c r="CV36" s="11">
        <v>0</v>
      </c>
      <c r="CW36" s="17">
        <f t="shared" si="11"/>
        <v>0</v>
      </c>
      <c r="CX36" s="11">
        <v>0</v>
      </c>
      <c r="CY36" s="11"/>
    </row>
    <row r="37" spans="1:105" ht="93.6" x14ac:dyDescent="0.3">
      <c r="A37" s="42" t="s">
        <v>61</v>
      </c>
      <c r="B37" s="12" t="s">
        <v>63</v>
      </c>
      <c r="C37" s="42" t="s">
        <v>30</v>
      </c>
      <c r="D37" s="12"/>
      <c r="E37" s="12"/>
      <c r="F37" s="12"/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v>0</v>
      </c>
      <c r="CC37" s="11"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v>0</v>
      </c>
      <c r="CI37" s="11"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v>0</v>
      </c>
      <c r="CU37" s="11">
        <v>0</v>
      </c>
      <c r="CV37" s="11">
        <v>0</v>
      </c>
      <c r="CW37" s="17">
        <f t="shared" si="11"/>
        <v>0</v>
      </c>
      <c r="CX37" s="11">
        <v>0</v>
      </c>
      <c r="CY37" s="11"/>
    </row>
    <row r="38" spans="1:105" ht="78" x14ac:dyDescent="0.3">
      <c r="A38" s="42" t="s">
        <v>61</v>
      </c>
      <c r="B38" s="12" t="s">
        <v>64</v>
      </c>
      <c r="C38" s="42" t="s">
        <v>30</v>
      </c>
      <c r="D38" s="12"/>
      <c r="E38" s="12"/>
      <c r="F38" s="12"/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v>0</v>
      </c>
      <c r="CC38" s="11"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v>0</v>
      </c>
      <c r="CI38" s="11"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v>0</v>
      </c>
      <c r="CO38" s="11"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v>0</v>
      </c>
      <c r="CU38" s="11">
        <v>0</v>
      </c>
      <c r="CV38" s="11">
        <v>0</v>
      </c>
      <c r="CW38" s="17">
        <f t="shared" si="11"/>
        <v>0</v>
      </c>
      <c r="CX38" s="11">
        <v>0</v>
      </c>
      <c r="CY38" s="11"/>
    </row>
    <row r="39" spans="1:105" ht="93.6" x14ac:dyDescent="0.3">
      <c r="A39" s="42" t="s">
        <v>61</v>
      </c>
      <c r="B39" s="12" t="s">
        <v>65</v>
      </c>
      <c r="C39" s="42" t="s">
        <v>30</v>
      </c>
      <c r="D39" s="12"/>
      <c r="E39" s="12"/>
      <c r="F39" s="12"/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0</v>
      </c>
      <c r="CC39" s="11"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v>0</v>
      </c>
      <c r="CI39" s="11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11">
        <v>0</v>
      </c>
      <c r="CW39" s="17">
        <f t="shared" si="11"/>
        <v>0</v>
      </c>
      <c r="CX39" s="11">
        <v>0</v>
      </c>
      <c r="CY39" s="11"/>
    </row>
    <row r="40" spans="1:105" ht="31.2" x14ac:dyDescent="0.3">
      <c r="A40" s="42" t="s">
        <v>66</v>
      </c>
      <c r="B40" s="12" t="s">
        <v>62</v>
      </c>
      <c r="C40" s="42" t="s">
        <v>30</v>
      </c>
      <c r="D40" s="12"/>
      <c r="E40" s="12"/>
      <c r="F40" s="12"/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v>0</v>
      </c>
      <c r="CC40" s="11"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v>0</v>
      </c>
      <c r="CI40" s="11"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v>0</v>
      </c>
      <c r="CO40" s="11"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v>0</v>
      </c>
      <c r="CU40" s="11">
        <v>0</v>
      </c>
      <c r="CV40" s="11">
        <v>0</v>
      </c>
      <c r="CW40" s="17">
        <f t="shared" si="11"/>
        <v>0</v>
      </c>
      <c r="CX40" s="11">
        <v>0</v>
      </c>
      <c r="CY40" s="11"/>
    </row>
    <row r="41" spans="1:105" ht="93.6" x14ac:dyDescent="0.3">
      <c r="A41" s="42" t="s">
        <v>66</v>
      </c>
      <c r="B41" s="12" t="s">
        <v>63</v>
      </c>
      <c r="C41" s="42" t="s">
        <v>30</v>
      </c>
      <c r="D41" s="12"/>
      <c r="E41" s="12"/>
      <c r="F41" s="12"/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v>0</v>
      </c>
      <c r="CI41" s="11"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v>0</v>
      </c>
      <c r="CO41" s="11"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v>0</v>
      </c>
      <c r="CU41" s="11">
        <v>0</v>
      </c>
      <c r="CV41" s="11">
        <v>0</v>
      </c>
      <c r="CW41" s="17">
        <f t="shared" si="11"/>
        <v>0</v>
      </c>
      <c r="CX41" s="11">
        <v>0</v>
      </c>
      <c r="CY41" s="11"/>
    </row>
    <row r="42" spans="1:105" ht="78" x14ac:dyDescent="0.3">
      <c r="A42" s="42" t="s">
        <v>66</v>
      </c>
      <c r="B42" s="12" t="s">
        <v>64</v>
      </c>
      <c r="C42" s="42" t="s">
        <v>30</v>
      </c>
      <c r="D42" s="12"/>
      <c r="E42" s="12"/>
      <c r="F42" s="12"/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v>0</v>
      </c>
      <c r="CI42" s="11"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v>0</v>
      </c>
      <c r="CO42" s="11"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v>0</v>
      </c>
      <c r="CU42" s="11">
        <v>0</v>
      </c>
      <c r="CV42" s="11">
        <v>0</v>
      </c>
      <c r="CW42" s="17">
        <f t="shared" si="11"/>
        <v>0</v>
      </c>
      <c r="CX42" s="11">
        <v>0</v>
      </c>
      <c r="CY42" s="11"/>
    </row>
    <row r="43" spans="1:105" ht="93.6" x14ac:dyDescent="0.3">
      <c r="A43" s="42" t="s">
        <v>66</v>
      </c>
      <c r="B43" s="12" t="s">
        <v>67</v>
      </c>
      <c r="C43" s="42" t="s">
        <v>30</v>
      </c>
      <c r="D43" s="12"/>
      <c r="E43" s="12"/>
      <c r="F43" s="12"/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>
        <v>0</v>
      </c>
      <c r="BY43" s="11">
        <v>0</v>
      </c>
      <c r="BZ43" s="11">
        <v>0</v>
      </c>
      <c r="CA43" s="11">
        <v>0</v>
      </c>
      <c r="CB43" s="11">
        <v>0</v>
      </c>
      <c r="CC43" s="11">
        <v>0</v>
      </c>
      <c r="CD43" s="11">
        <v>0</v>
      </c>
      <c r="CE43" s="11">
        <v>0</v>
      </c>
      <c r="CF43" s="11">
        <v>0</v>
      </c>
      <c r="CG43" s="11">
        <v>0</v>
      </c>
      <c r="CH43" s="11">
        <v>0</v>
      </c>
      <c r="CI43" s="11">
        <v>0</v>
      </c>
      <c r="CJ43" s="11">
        <v>0</v>
      </c>
      <c r="CK43" s="11">
        <v>0</v>
      </c>
      <c r="CL43" s="11">
        <v>0</v>
      </c>
      <c r="CM43" s="11">
        <v>0</v>
      </c>
      <c r="CN43" s="11">
        <v>0</v>
      </c>
      <c r="CO43" s="11">
        <v>0</v>
      </c>
      <c r="CP43" s="11">
        <v>0</v>
      </c>
      <c r="CQ43" s="11">
        <v>0</v>
      </c>
      <c r="CR43" s="11">
        <v>0</v>
      </c>
      <c r="CS43" s="11">
        <v>0</v>
      </c>
      <c r="CT43" s="11">
        <v>0</v>
      </c>
      <c r="CU43" s="11">
        <v>0</v>
      </c>
      <c r="CV43" s="11">
        <v>0</v>
      </c>
      <c r="CW43" s="17">
        <f t="shared" si="11"/>
        <v>0</v>
      </c>
      <c r="CX43" s="11">
        <v>0</v>
      </c>
      <c r="CY43" s="11"/>
    </row>
    <row r="44" spans="1:105" ht="78" x14ac:dyDescent="0.3">
      <c r="A44" s="45" t="s">
        <v>68</v>
      </c>
      <c r="B44" s="8" t="s">
        <v>69</v>
      </c>
      <c r="C44" s="42" t="s">
        <v>30</v>
      </c>
      <c r="D44" s="12"/>
      <c r="E44" s="12"/>
      <c r="F44" s="12"/>
      <c r="G44" s="17">
        <f>SUM(G45:G46)</f>
        <v>0</v>
      </c>
      <c r="H44" s="17">
        <f t="shared" ref="H44:BC44" si="53">SUM(H45:H46)</f>
        <v>0</v>
      </c>
      <c r="I44" s="17">
        <f t="shared" si="53"/>
        <v>0</v>
      </c>
      <c r="J44" s="17">
        <f t="shared" si="53"/>
        <v>0</v>
      </c>
      <c r="K44" s="17">
        <f t="shared" si="53"/>
        <v>0</v>
      </c>
      <c r="L44" s="17">
        <f t="shared" si="53"/>
        <v>0</v>
      </c>
      <c r="M44" s="17">
        <f t="shared" si="53"/>
        <v>0</v>
      </c>
      <c r="N44" s="17">
        <f t="shared" si="53"/>
        <v>0</v>
      </c>
      <c r="O44" s="17">
        <f t="shared" si="53"/>
        <v>0</v>
      </c>
      <c r="P44" s="17">
        <f t="shared" si="53"/>
        <v>0</v>
      </c>
      <c r="Q44" s="17">
        <f t="shared" si="53"/>
        <v>0</v>
      </c>
      <c r="R44" s="17">
        <f t="shared" si="53"/>
        <v>0</v>
      </c>
      <c r="S44" s="17">
        <f t="shared" si="53"/>
        <v>0</v>
      </c>
      <c r="T44" s="17">
        <f t="shared" si="53"/>
        <v>0</v>
      </c>
      <c r="U44" s="17">
        <f t="shared" si="53"/>
        <v>0</v>
      </c>
      <c r="V44" s="17">
        <f t="shared" si="53"/>
        <v>0</v>
      </c>
      <c r="W44" s="17">
        <f t="shared" si="53"/>
        <v>0</v>
      </c>
      <c r="X44" s="17">
        <f t="shared" si="53"/>
        <v>0</v>
      </c>
      <c r="Y44" s="17">
        <f t="shared" si="53"/>
        <v>0</v>
      </c>
      <c r="Z44" s="17">
        <f t="shared" si="53"/>
        <v>0</v>
      </c>
      <c r="AA44" s="17">
        <f t="shared" si="53"/>
        <v>0</v>
      </c>
      <c r="AB44" s="17">
        <f t="shared" si="53"/>
        <v>0</v>
      </c>
      <c r="AC44" s="17">
        <f t="shared" si="53"/>
        <v>0</v>
      </c>
      <c r="AD44" s="17">
        <f t="shared" si="53"/>
        <v>0</v>
      </c>
      <c r="AE44" s="17">
        <f t="shared" si="53"/>
        <v>0</v>
      </c>
      <c r="AF44" s="17">
        <f t="shared" si="53"/>
        <v>0</v>
      </c>
      <c r="AG44" s="17">
        <f t="shared" si="53"/>
        <v>0</v>
      </c>
      <c r="AH44" s="17">
        <f t="shared" si="53"/>
        <v>0</v>
      </c>
      <c r="AI44" s="17">
        <f t="shared" si="53"/>
        <v>0</v>
      </c>
      <c r="AJ44" s="17">
        <f t="shared" si="53"/>
        <v>0</v>
      </c>
      <c r="AK44" s="17">
        <f t="shared" si="53"/>
        <v>0</v>
      </c>
      <c r="AL44" s="17">
        <f t="shared" si="53"/>
        <v>0</v>
      </c>
      <c r="AM44" s="17">
        <f t="shared" si="53"/>
        <v>0</v>
      </c>
      <c r="AN44" s="17">
        <f t="shared" si="53"/>
        <v>0</v>
      </c>
      <c r="AO44" s="17">
        <f t="shared" si="53"/>
        <v>0</v>
      </c>
      <c r="AP44" s="17">
        <f t="shared" si="53"/>
        <v>0</v>
      </c>
      <c r="AQ44" s="17">
        <f t="shared" si="53"/>
        <v>0</v>
      </c>
      <c r="AR44" s="17">
        <f t="shared" si="53"/>
        <v>0</v>
      </c>
      <c r="AS44" s="17">
        <f t="shared" si="53"/>
        <v>0</v>
      </c>
      <c r="AT44" s="17">
        <f t="shared" si="53"/>
        <v>0</v>
      </c>
      <c r="AU44" s="17">
        <f t="shared" si="53"/>
        <v>0</v>
      </c>
      <c r="AV44" s="17">
        <f t="shared" si="53"/>
        <v>0</v>
      </c>
      <c r="AW44" s="17">
        <f t="shared" si="53"/>
        <v>0</v>
      </c>
      <c r="AX44" s="17">
        <f t="shared" si="53"/>
        <v>0</v>
      </c>
      <c r="AY44" s="17">
        <f t="shared" si="53"/>
        <v>0</v>
      </c>
      <c r="AZ44" s="17">
        <f t="shared" si="53"/>
        <v>0</v>
      </c>
      <c r="BA44" s="17">
        <f t="shared" si="53"/>
        <v>0</v>
      </c>
      <c r="BB44" s="17">
        <f t="shared" si="53"/>
        <v>0</v>
      </c>
      <c r="BC44" s="17">
        <f t="shared" si="53"/>
        <v>0</v>
      </c>
      <c r="BD44" s="17">
        <f t="shared" ref="BD44:CX44" si="54">SUM(BD45:BD46)</f>
        <v>0</v>
      </c>
      <c r="BE44" s="17">
        <f t="shared" si="54"/>
        <v>0</v>
      </c>
      <c r="BF44" s="17">
        <f t="shared" ref="BF44:BJ44" si="55">SUM(BF45:BF46)</f>
        <v>0</v>
      </c>
      <c r="BG44" s="17">
        <f t="shared" si="55"/>
        <v>0</v>
      </c>
      <c r="BH44" s="17">
        <f t="shared" si="55"/>
        <v>0</v>
      </c>
      <c r="BI44" s="17">
        <f t="shared" si="55"/>
        <v>0</v>
      </c>
      <c r="BJ44" s="17">
        <f t="shared" si="55"/>
        <v>0</v>
      </c>
      <c r="BK44" s="17">
        <f t="shared" si="54"/>
        <v>0</v>
      </c>
      <c r="BL44" s="17">
        <f t="shared" si="54"/>
        <v>0</v>
      </c>
      <c r="BM44" s="17">
        <f t="shared" si="54"/>
        <v>0</v>
      </c>
      <c r="BN44" s="17">
        <f t="shared" si="54"/>
        <v>0</v>
      </c>
      <c r="BO44" s="17">
        <f t="shared" si="54"/>
        <v>0</v>
      </c>
      <c r="BP44" s="17">
        <f t="shared" si="54"/>
        <v>0</v>
      </c>
      <c r="BQ44" s="17">
        <f t="shared" si="54"/>
        <v>0</v>
      </c>
      <c r="BR44" s="17">
        <f t="shared" si="54"/>
        <v>0</v>
      </c>
      <c r="BS44" s="17">
        <f t="shared" si="54"/>
        <v>0</v>
      </c>
      <c r="BT44" s="17">
        <f t="shared" si="54"/>
        <v>0</v>
      </c>
      <c r="BU44" s="17">
        <f t="shared" ref="BU44:CN44" si="56">SUM(BU45:BU46)</f>
        <v>0</v>
      </c>
      <c r="BV44" s="17">
        <f t="shared" si="56"/>
        <v>0</v>
      </c>
      <c r="BW44" s="17">
        <f t="shared" si="56"/>
        <v>0</v>
      </c>
      <c r="BX44" s="17">
        <f t="shared" si="56"/>
        <v>0</v>
      </c>
      <c r="BY44" s="17">
        <f t="shared" si="56"/>
        <v>0</v>
      </c>
      <c r="BZ44" s="17">
        <f t="shared" si="56"/>
        <v>0</v>
      </c>
      <c r="CA44" s="17">
        <f t="shared" si="56"/>
        <v>0</v>
      </c>
      <c r="CB44" s="17">
        <f t="shared" si="56"/>
        <v>0</v>
      </c>
      <c r="CC44" s="17">
        <f t="shared" si="56"/>
        <v>0</v>
      </c>
      <c r="CD44" s="17">
        <f t="shared" si="56"/>
        <v>0</v>
      </c>
      <c r="CE44" s="17">
        <f t="shared" si="56"/>
        <v>0</v>
      </c>
      <c r="CF44" s="17">
        <f t="shared" si="56"/>
        <v>0</v>
      </c>
      <c r="CG44" s="17">
        <f t="shared" si="56"/>
        <v>0</v>
      </c>
      <c r="CH44" s="17">
        <f t="shared" si="56"/>
        <v>0</v>
      </c>
      <c r="CI44" s="17">
        <f t="shared" si="56"/>
        <v>0</v>
      </c>
      <c r="CJ44" s="17">
        <f t="shared" si="56"/>
        <v>0</v>
      </c>
      <c r="CK44" s="17">
        <f t="shared" si="56"/>
        <v>0</v>
      </c>
      <c r="CL44" s="17">
        <f t="shared" si="56"/>
        <v>0</v>
      </c>
      <c r="CM44" s="17">
        <f t="shared" si="56"/>
        <v>0</v>
      </c>
      <c r="CN44" s="17">
        <f t="shared" si="56"/>
        <v>0</v>
      </c>
      <c r="CO44" s="17">
        <f t="shared" si="54"/>
        <v>0</v>
      </c>
      <c r="CP44" s="17">
        <f t="shared" si="54"/>
        <v>0</v>
      </c>
      <c r="CQ44" s="17">
        <f t="shared" si="54"/>
        <v>0</v>
      </c>
      <c r="CR44" s="17">
        <f t="shared" si="54"/>
        <v>0</v>
      </c>
      <c r="CS44" s="17">
        <f t="shared" si="54"/>
        <v>0</v>
      </c>
      <c r="CT44" s="17">
        <f t="shared" si="54"/>
        <v>0</v>
      </c>
      <c r="CU44" s="17">
        <f t="shared" si="54"/>
        <v>0</v>
      </c>
      <c r="CV44" s="17">
        <f t="shared" si="54"/>
        <v>0</v>
      </c>
      <c r="CW44" s="17">
        <f t="shared" si="11"/>
        <v>0</v>
      </c>
      <c r="CX44" s="17">
        <f t="shared" si="54"/>
        <v>0</v>
      </c>
      <c r="CY44" s="46"/>
      <c r="CZ44" s="10"/>
      <c r="DA44" s="4"/>
    </row>
    <row r="45" spans="1:105" ht="62.4" x14ac:dyDescent="0.3">
      <c r="A45" s="42" t="s">
        <v>70</v>
      </c>
      <c r="B45" s="12" t="s">
        <v>71</v>
      </c>
      <c r="C45" s="42" t="s">
        <v>30</v>
      </c>
      <c r="D45" s="12"/>
      <c r="E45" s="12"/>
      <c r="F45" s="12"/>
      <c r="G45" s="17" t="s">
        <v>72</v>
      </c>
      <c r="H45" s="17" t="s">
        <v>72</v>
      </c>
      <c r="I45" s="17" t="s">
        <v>72</v>
      </c>
      <c r="J45" s="17" t="s">
        <v>72</v>
      </c>
      <c r="K45" s="17" t="s">
        <v>72</v>
      </c>
      <c r="L45" s="17" t="s">
        <v>72</v>
      </c>
      <c r="M45" s="17" t="s">
        <v>72</v>
      </c>
      <c r="N45" s="17" t="s">
        <v>72</v>
      </c>
      <c r="O45" s="17" t="s">
        <v>72</v>
      </c>
      <c r="P45" s="17" t="s">
        <v>72</v>
      </c>
      <c r="Q45" s="17" t="s">
        <v>72</v>
      </c>
      <c r="R45" s="17" t="s">
        <v>72</v>
      </c>
      <c r="S45" s="17" t="s">
        <v>72</v>
      </c>
      <c r="T45" s="17" t="s">
        <v>72</v>
      </c>
      <c r="U45" s="17" t="s">
        <v>72</v>
      </c>
      <c r="V45" s="17" t="s">
        <v>72</v>
      </c>
      <c r="W45" s="17" t="s">
        <v>72</v>
      </c>
      <c r="X45" s="17" t="s">
        <v>72</v>
      </c>
      <c r="Y45" s="17" t="s">
        <v>72</v>
      </c>
      <c r="Z45" s="17" t="s">
        <v>72</v>
      </c>
      <c r="AA45" s="17" t="s">
        <v>72</v>
      </c>
      <c r="AB45" s="17" t="s">
        <v>72</v>
      </c>
      <c r="AC45" s="17" t="s">
        <v>72</v>
      </c>
      <c r="AD45" s="17" t="s">
        <v>72</v>
      </c>
      <c r="AE45" s="17" t="s">
        <v>72</v>
      </c>
      <c r="AF45" s="17" t="s">
        <v>72</v>
      </c>
      <c r="AG45" s="17" t="s">
        <v>72</v>
      </c>
      <c r="AH45" s="17" t="s">
        <v>72</v>
      </c>
      <c r="AI45" s="17" t="s">
        <v>72</v>
      </c>
      <c r="AJ45" s="17" t="s">
        <v>72</v>
      </c>
      <c r="AK45" s="17" t="s">
        <v>72</v>
      </c>
      <c r="AL45" s="17" t="s">
        <v>72</v>
      </c>
      <c r="AM45" s="17" t="s">
        <v>72</v>
      </c>
      <c r="AN45" s="17" t="s">
        <v>72</v>
      </c>
      <c r="AO45" s="17" t="s">
        <v>72</v>
      </c>
      <c r="AP45" s="17" t="s">
        <v>72</v>
      </c>
      <c r="AQ45" s="17" t="s">
        <v>72</v>
      </c>
      <c r="AR45" s="17" t="s">
        <v>72</v>
      </c>
      <c r="AS45" s="17" t="s">
        <v>72</v>
      </c>
      <c r="AT45" s="17" t="s">
        <v>72</v>
      </c>
      <c r="AU45" s="17" t="s">
        <v>72</v>
      </c>
      <c r="AV45" s="17" t="s">
        <v>72</v>
      </c>
      <c r="AW45" s="17" t="s">
        <v>72</v>
      </c>
      <c r="AX45" s="17" t="s">
        <v>72</v>
      </c>
      <c r="AY45" s="17" t="s">
        <v>72</v>
      </c>
      <c r="AZ45" s="17" t="s">
        <v>72</v>
      </c>
      <c r="BA45" s="17" t="s">
        <v>72</v>
      </c>
      <c r="BB45" s="17" t="s">
        <v>72</v>
      </c>
      <c r="BC45" s="17" t="s">
        <v>72</v>
      </c>
      <c r="BD45" s="17" t="s">
        <v>72</v>
      </c>
      <c r="BE45" s="17" t="s">
        <v>72</v>
      </c>
      <c r="BF45" s="17" t="s">
        <v>72</v>
      </c>
      <c r="BG45" s="17" t="s">
        <v>72</v>
      </c>
      <c r="BH45" s="17" t="s">
        <v>72</v>
      </c>
      <c r="BI45" s="17" t="s">
        <v>72</v>
      </c>
      <c r="BJ45" s="17" t="s">
        <v>72</v>
      </c>
      <c r="BK45" s="17" t="s">
        <v>72</v>
      </c>
      <c r="BL45" s="17" t="s">
        <v>72</v>
      </c>
      <c r="BM45" s="17" t="s">
        <v>72</v>
      </c>
      <c r="BN45" s="17" t="s">
        <v>72</v>
      </c>
      <c r="BO45" s="17" t="s">
        <v>72</v>
      </c>
      <c r="BP45" s="17" t="s">
        <v>72</v>
      </c>
      <c r="BQ45" s="17" t="s">
        <v>72</v>
      </c>
      <c r="BR45" s="17" t="s">
        <v>72</v>
      </c>
      <c r="BS45" s="17" t="s">
        <v>72</v>
      </c>
      <c r="BT45" s="17" t="s">
        <v>72</v>
      </c>
      <c r="BU45" s="17" t="s">
        <v>72</v>
      </c>
      <c r="BV45" s="17" t="s">
        <v>72</v>
      </c>
      <c r="BW45" s="17" t="s">
        <v>72</v>
      </c>
      <c r="BX45" s="17" t="s">
        <v>72</v>
      </c>
      <c r="BY45" s="17" t="s">
        <v>72</v>
      </c>
      <c r="BZ45" s="17" t="s">
        <v>72</v>
      </c>
      <c r="CA45" s="17" t="s">
        <v>72</v>
      </c>
      <c r="CB45" s="17" t="s">
        <v>72</v>
      </c>
      <c r="CC45" s="17" t="s">
        <v>72</v>
      </c>
      <c r="CD45" s="17" t="s">
        <v>72</v>
      </c>
      <c r="CE45" s="17" t="s">
        <v>72</v>
      </c>
      <c r="CF45" s="17" t="s">
        <v>72</v>
      </c>
      <c r="CG45" s="17" t="s">
        <v>72</v>
      </c>
      <c r="CH45" s="17" t="s">
        <v>72</v>
      </c>
      <c r="CI45" s="17" t="s">
        <v>72</v>
      </c>
      <c r="CJ45" s="17" t="s">
        <v>72</v>
      </c>
      <c r="CK45" s="17" t="s">
        <v>72</v>
      </c>
      <c r="CL45" s="17" t="s">
        <v>72</v>
      </c>
      <c r="CM45" s="17" t="s">
        <v>72</v>
      </c>
      <c r="CN45" s="17" t="s">
        <v>72</v>
      </c>
      <c r="CO45" s="17" t="s">
        <v>72</v>
      </c>
      <c r="CP45" s="17" t="s">
        <v>72</v>
      </c>
      <c r="CQ45" s="17" t="s">
        <v>72</v>
      </c>
      <c r="CR45" s="17" t="s">
        <v>72</v>
      </c>
      <c r="CS45" s="17" t="s">
        <v>72</v>
      </c>
      <c r="CT45" s="17" t="s">
        <v>72</v>
      </c>
      <c r="CU45" s="17" t="s">
        <v>72</v>
      </c>
      <c r="CV45" s="17" t="s">
        <v>72</v>
      </c>
      <c r="CW45" s="17" t="str">
        <f t="shared" si="11"/>
        <v>нд</v>
      </c>
      <c r="CX45" s="17" t="s">
        <v>72</v>
      </c>
      <c r="CY45" s="17"/>
    </row>
    <row r="46" spans="1:105" ht="78" x14ac:dyDescent="0.3">
      <c r="A46" s="42" t="s">
        <v>73</v>
      </c>
      <c r="B46" s="12" t="s">
        <v>74</v>
      </c>
      <c r="C46" s="42" t="s">
        <v>30</v>
      </c>
      <c r="D46" s="12"/>
      <c r="E46" s="12"/>
      <c r="F46" s="12"/>
      <c r="G46" s="17" t="s">
        <v>72</v>
      </c>
      <c r="H46" s="17" t="s">
        <v>72</v>
      </c>
      <c r="I46" s="17" t="s">
        <v>72</v>
      </c>
      <c r="J46" s="17" t="s">
        <v>72</v>
      </c>
      <c r="K46" s="17" t="s">
        <v>72</v>
      </c>
      <c r="L46" s="17" t="s">
        <v>72</v>
      </c>
      <c r="M46" s="17" t="s">
        <v>72</v>
      </c>
      <c r="N46" s="17" t="s">
        <v>72</v>
      </c>
      <c r="O46" s="17" t="s">
        <v>72</v>
      </c>
      <c r="P46" s="17" t="s">
        <v>72</v>
      </c>
      <c r="Q46" s="17" t="s">
        <v>72</v>
      </c>
      <c r="R46" s="17" t="s">
        <v>72</v>
      </c>
      <c r="S46" s="17" t="s">
        <v>72</v>
      </c>
      <c r="T46" s="17" t="s">
        <v>72</v>
      </c>
      <c r="U46" s="17" t="s">
        <v>72</v>
      </c>
      <c r="V46" s="17" t="s">
        <v>72</v>
      </c>
      <c r="W46" s="17" t="s">
        <v>72</v>
      </c>
      <c r="X46" s="17" t="s">
        <v>72</v>
      </c>
      <c r="Y46" s="17" t="s">
        <v>72</v>
      </c>
      <c r="Z46" s="17" t="s">
        <v>72</v>
      </c>
      <c r="AA46" s="17" t="s">
        <v>72</v>
      </c>
      <c r="AB46" s="17" t="s">
        <v>72</v>
      </c>
      <c r="AC46" s="17" t="s">
        <v>72</v>
      </c>
      <c r="AD46" s="17" t="s">
        <v>72</v>
      </c>
      <c r="AE46" s="17" t="s">
        <v>72</v>
      </c>
      <c r="AF46" s="17" t="s">
        <v>72</v>
      </c>
      <c r="AG46" s="17" t="s">
        <v>72</v>
      </c>
      <c r="AH46" s="17" t="s">
        <v>72</v>
      </c>
      <c r="AI46" s="17" t="s">
        <v>72</v>
      </c>
      <c r="AJ46" s="17" t="s">
        <v>72</v>
      </c>
      <c r="AK46" s="17" t="s">
        <v>72</v>
      </c>
      <c r="AL46" s="17" t="s">
        <v>72</v>
      </c>
      <c r="AM46" s="17" t="s">
        <v>72</v>
      </c>
      <c r="AN46" s="17" t="s">
        <v>72</v>
      </c>
      <c r="AO46" s="17" t="s">
        <v>72</v>
      </c>
      <c r="AP46" s="17" t="s">
        <v>72</v>
      </c>
      <c r="AQ46" s="17" t="s">
        <v>72</v>
      </c>
      <c r="AR46" s="17" t="s">
        <v>72</v>
      </c>
      <c r="AS46" s="17" t="s">
        <v>72</v>
      </c>
      <c r="AT46" s="17" t="s">
        <v>72</v>
      </c>
      <c r="AU46" s="17" t="s">
        <v>72</v>
      </c>
      <c r="AV46" s="17" t="s">
        <v>72</v>
      </c>
      <c r="AW46" s="17" t="s">
        <v>72</v>
      </c>
      <c r="AX46" s="17" t="s">
        <v>72</v>
      </c>
      <c r="AY46" s="17" t="s">
        <v>72</v>
      </c>
      <c r="AZ46" s="17" t="s">
        <v>72</v>
      </c>
      <c r="BA46" s="17" t="s">
        <v>72</v>
      </c>
      <c r="BB46" s="17" t="s">
        <v>72</v>
      </c>
      <c r="BC46" s="17" t="s">
        <v>72</v>
      </c>
      <c r="BD46" s="17" t="s">
        <v>72</v>
      </c>
      <c r="BE46" s="17" t="s">
        <v>72</v>
      </c>
      <c r="BF46" s="17" t="s">
        <v>72</v>
      </c>
      <c r="BG46" s="17" t="s">
        <v>72</v>
      </c>
      <c r="BH46" s="17" t="s">
        <v>72</v>
      </c>
      <c r="BI46" s="17" t="s">
        <v>72</v>
      </c>
      <c r="BJ46" s="17" t="s">
        <v>72</v>
      </c>
      <c r="BK46" s="17" t="s">
        <v>72</v>
      </c>
      <c r="BL46" s="17" t="s">
        <v>72</v>
      </c>
      <c r="BM46" s="17" t="s">
        <v>72</v>
      </c>
      <c r="BN46" s="17" t="s">
        <v>72</v>
      </c>
      <c r="BO46" s="17" t="s">
        <v>72</v>
      </c>
      <c r="BP46" s="17" t="s">
        <v>72</v>
      </c>
      <c r="BQ46" s="17" t="s">
        <v>72</v>
      </c>
      <c r="BR46" s="17" t="s">
        <v>72</v>
      </c>
      <c r="BS46" s="17" t="s">
        <v>72</v>
      </c>
      <c r="BT46" s="17" t="s">
        <v>72</v>
      </c>
      <c r="BU46" s="17" t="s">
        <v>72</v>
      </c>
      <c r="BV46" s="17" t="s">
        <v>72</v>
      </c>
      <c r="BW46" s="17" t="s">
        <v>72</v>
      </c>
      <c r="BX46" s="17" t="s">
        <v>72</v>
      </c>
      <c r="BY46" s="17" t="s">
        <v>72</v>
      </c>
      <c r="BZ46" s="17" t="s">
        <v>72</v>
      </c>
      <c r="CA46" s="17" t="s">
        <v>72</v>
      </c>
      <c r="CB46" s="17" t="s">
        <v>72</v>
      </c>
      <c r="CC46" s="17" t="s">
        <v>72</v>
      </c>
      <c r="CD46" s="17" t="s">
        <v>72</v>
      </c>
      <c r="CE46" s="17" t="s">
        <v>72</v>
      </c>
      <c r="CF46" s="17" t="s">
        <v>72</v>
      </c>
      <c r="CG46" s="17" t="s">
        <v>72</v>
      </c>
      <c r="CH46" s="17" t="s">
        <v>72</v>
      </c>
      <c r="CI46" s="17" t="s">
        <v>72</v>
      </c>
      <c r="CJ46" s="17" t="s">
        <v>72</v>
      </c>
      <c r="CK46" s="17" t="s">
        <v>72</v>
      </c>
      <c r="CL46" s="17" t="s">
        <v>72</v>
      </c>
      <c r="CM46" s="17" t="s">
        <v>72</v>
      </c>
      <c r="CN46" s="17" t="s">
        <v>72</v>
      </c>
      <c r="CO46" s="17" t="s">
        <v>72</v>
      </c>
      <c r="CP46" s="17" t="s">
        <v>72</v>
      </c>
      <c r="CQ46" s="17" t="s">
        <v>72</v>
      </c>
      <c r="CR46" s="17" t="s">
        <v>72</v>
      </c>
      <c r="CS46" s="17" t="s">
        <v>72</v>
      </c>
      <c r="CT46" s="17" t="s">
        <v>72</v>
      </c>
      <c r="CU46" s="17" t="s">
        <v>72</v>
      </c>
      <c r="CV46" s="17" t="s">
        <v>72</v>
      </c>
      <c r="CW46" s="17" t="str">
        <f t="shared" si="11"/>
        <v>нд</v>
      </c>
      <c r="CX46" s="17" t="s">
        <v>72</v>
      </c>
      <c r="CY46" s="12"/>
      <c r="CZ46" s="10"/>
      <c r="DA46" s="4"/>
    </row>
    <row r="47" spans="1:105" ht="31.2" x14ac:dyDescent="0.3">
      <c r="A47" s="45" t="s">
        <v>75</v>
      </c>
      <c r="B47" s="8" t="s">
        <v>76</v>
      </c>
      <c r="C47" s="42" t="s">
        <v>30</v>
      </c>
      <c r="D47" s="12">
        <v>2020</v>
      </c>
      <c r="E47" s="12">
        <v>2024</v>
      </c>
      <c r="F47" s="12"/>
      <c r="G47" s="17">
        <f>G48+G65+G68</f>
        <v>13.085999999999999</v>
      </c>
      <c r="H47" s="17">
        <f>H48+H65+H68</f>
        <v>91.488000000000014</v>
      </c>
      <c r="I47" s="17" t="s">
        <v>72</v>
      </c>
      <c r="J47" s="17">
        <f>J48+J65+J68</f>
        <v>3.3746347999999999</v>
      </c>
      <c r="K47" s="17" t="s">
        <v>72</v>
      </c>
      <c r="L47" s="17" t="s">
        <v>72</v>
      </c>
      <c r="M47" s="17">
        <f t="shared" ref="M47:AH47" si="57">M48+M65+M68</f>
        <v>96.988000000000014</v>
      </c>
      <c r="N47" s="17">
        <f t="shared" si="57"/>
        <v>3.3746347999999999</v>
      </c>
      <c r="O47" s="17">
        <f t="shared" si="57"/>
        <v>0</v>
      </c>
      <c r="P47" s="17">
        <f t="shared" si="57"/>
        <v>0</v>
      </c>
      <c r="Q47" s="17">
        <f t="shared" si="57"/>
        <v>0</v>
      </c>
      <c r="R47" s="17">
        <f t="shared" si="57"/>
        <v>8.4540000000000006</v>
      </c>
      <c r="S47" s="17">
        <f t="shared" si="57"/>
        <v>0</v>
      </c>
      <c r="T47" s="17">
        <f t="shared" si="57"/>
        <v>0</v>
      </c>
      <c r="U47" s="17">
        <f t="shared" si="57"/>
        <v>0</v>
      </c>
      <c r="V47" s="17">
        <f t="shared" si="57"/>
        <v>0</v>
      </c>
      <c r="W47" s="17">
        <f t="shared" si="57"/>
        <v>0</v>
      </c>
      <c r="X47" s="17">
        <f t="shared" si="57"/>
        <v>0</v>
      </c>
      <c r="Y47" s="17">
        <f t="shared" si="57"/>
        <v>0</v>
      </c>
      <c r="Z47" s="17">
        <f t="shared" si="57"/>
        <v>0</v>
      </c>
      <c r="AA47" s="17">
        <f t="shared" si="57"/>
        <v>0</v>
      </c>
      <c r="AB47" s="7">
        <f t="shared" si="57"/>
        <v>14.324</v>
      </c>
      <c r="AC47" s="17">
        <f t="shared" si="57"/>
        <v>0</v>
      </c>
      <c r="AD47" s="17">
        <f t="shared" si="57"/>
        <v>0</v>
      </c>
      <c r="AE47" s="17">
        <f t="shared" si="57"/>
        <v>0</v>
      </c>
      <c r="AF47" s="17">
        <f t="shared" si="57"/>
        <v>0</v>
      </c>
      <c r="AG47" s="17">
        <f t="shared" si="57"/>
        <v>0</v>
      </c>
      <c r="AH47" s="17">
        <f t="shared" si="57"/>
        <v>0</v>
      </c>
      <c r="AI47" s="17">
        <f t="shared" ref="AI47:BN47" si="58">AI48+AI65+AI68</f>
        <v>0</v>
      </c>
      <c r="AJ47" s="17">
        <f t="shared" si="58"/>
        <v>0</v>
      </c>
      <c r="AK47" s="17">
        <f t="shared" si="58"/>
        <v>0</v>
      </c>
      <c r="AL47" s="17">
        <f t="shared" si="58"/>
        <v>33.874499999999998</v>
      </c>
      <c r="AM47" s="17">
        <f t="shared" si="58"/>
        <v>0</v>
      </c>
      <c r="AN47" s="17">
        <f t="shared" si="58"/>
        <v>0</v>
      </c>
      <c r="AO47" s="17">
        <f t="shared" si="58"/>
        <v>0</v>
      </c>
      <c r="AP47" s="17">
        <f t="shared" si="58"/>
        <v>0</v>
      </c>
      <c r="AQ47" s="17">
        <f t="shared" si="58"/>
        <v>0</v>
      </c>
      <c r="AR47" s="17">
        <f t="shared" si="58"/>
        <v>0</v>
      </c>
      <c r="AS47" s="17">
        <f t="shared" si="58"/>
        <v>0</v>
      </c>
      <c r="AT47" s="17">
        <f t="shared" si="58"/>
        <v>0</v>
      </c>
      <c r="AU47" s="17">
        <f t="shared" si="58"/>
        <v>0</v>
      </c>
      <c r="AV47" s="17">
        <f t="shared" si="58"/>
        <v>9.1146000000000011</v>
      </c>
      <c r="AW47" s="17">
        <f t="shared" si="58"/>
        <v>0</v>
      </c>
      <c r="AX47" s="17">
        <f t="shared" si="58"/>
        <v>0</v>
      </c>
      <c r="AY47" s="17">
        <f t="shared" si="58"/>
        <v>0</v>
      </c>
      <c r="AZ47" s="17">
        <f t="shared" si="58"/>
        <v>0</v>
      </c>
      <c r="BA47" s="17">
        <f t="shared" si="58"/>
        <v>0</v>
      </c>
      <c r="BB47" s="17">
        <f t="shared" si="58"/>
        <v>0</v>
      </c>
      <c r="BC47" s="17">
        <f t="shared" si="58"/>
        <v>0</v>
      </c>
      <c r="BD47" s="17">
        <f t="shared" si="58"/>
        <v>0</v>
      </c>
      <c r="BE47" s="17">
        <f t="shared" si="58"/>
        <v>0</v>
      </c>
      <c r="BF47" s="17">
        <f t="shared" si="58"/>
        <v>3.3746347999999999</v>
      </c>
      <c r="BG47" s="17">
        <f t="shared" si="58"/>
        <v>0</v>
      </c>
      <c r="BH47" s="17">
        <f t="shared" si="58"/>
        <v>0</v>
      </c>
      <c r="BI47" s="17">
        <f t="shared" si="58"/>
        <v>2.4513739999999999</v>
      </c>
      <c r="BJ47" s="17">
        <f t="shared" si="58"/>
        <v>0.92326079999999999</v>
      </c>
      <c r="BK47" s="17">
        <f t="shared" si="58"/>
        <v>0</v>
      </c>
      <c r="BL47" s="17">
        <f t="shared" si="58"/>
        <v>0</v>
      </c>
      <c r="BM47" s="17">
        <f t="shared" si="58"/>
        <v>0</v>
      </c>
      <c r="BN47" s="17">
        <f t="shared" si="58"/>
        <v>0</v>
      </c>
      <c r="BO47" s="17">
        <f t="shared" ref="BO47:CT47" si="59">BO48+BO65+BO68</f>
        <v>0</v>
      </c>
      <c r="BP47" s="17">
        <f t="shared" si="59"/>
        <v>3.0749999999999997</v>
      </c>
      <c r="BQ47" s="17">
        <f t="shared" si="59"/>
        <v>0</v>
      </c>
      <c r="BR47" s="17">
        <f t="shared" si="59"/>
        <v>0</v>
      </c>
      <c r="BS47" s="17">
        <f t="shared" si="59"/>
        <v>2.8559999999999999</v>
      </c>
      <c r="BT47" s="17">
        <f t="shared" si="59"/>
        <v>0.21900000000000003</v>
      </c>
      <c r="BU47" s="17">
        <f t="shared" si="59"/>
        <v>3.3250000000000002</v>
      </c>
      <c r="BV47" s="17">
        <f t="shared" si="59"/>
        <v>0</v>
      </c>
      <c r="BW47" s="17">
        <f t="shared" si="59"/>
        <v>0</v>
      </c>
      <c r="BX47" s="17">
        <f t="shared" si="59"/>
        <v>3.0880000000000001</v>
      </c>
      <c r="BY47" s="17">
        <f t="shared" si="59"/>
        <v>0.23699999999999999</v>
      </c>
      <c r="BZ47" s="17">
        <f t="shared" si="59"/>
        <v>3.9870000000000001</v>
      </c>
      <c r="CA47" s="17">
        <f t="shared" si="59"/>
        <v>0</v>
      </c>
      <c r="CB47" s="17">
        <f t="shared" si="59"/>
        <v>0</v>
      </c>
      <c r="CC47" s="17">
        <f t="shared" si="59"/>
        <v>3.702</v>
      </c>
      <c r="CD47" s="17">
        <f t="shared" si="59"/>
        <v>0.28500000000000003</v>
      </c>
      <c r="CE47" s="17">
        <f t="shared" si="59"/>
        <v>3.4859999999999998</v>
      </c>
      <c r="CF47" s="17">
        <f t="shared" si="59"/>
        <v>0</v>
      </c>
      <c r="CG47" s="17">
        <f t="shared" si="59"/>
        <v>0</v>
      </c>
      <c r="CH47" s="17">
        <f t="shared" si="59"/>
        <v>3.242</v>
      </c>
      <c r="CI47" s="17">
        <f t="shared" si="59"/>
        <v>0.24400000000000002</v>
      </c>
      <c r="CJ47" s="17">
        <f t="shared" si="59"/>
        <v>2.7359999999999998</v>
      </c>
      <c r="CK47" s="17">
        <f t="shared" si="59"/>
        <v>0</v>
      </c>
      <c r="CL47" s="17">
        <f t="shared" si="59"/>
        <v>0</v>
      </c>
      <c r="CM47" s="17">
        <f t="shared" si="59"/>
        <v>2.4910000000000001</v>
      </c>
      <c r="CN47" s="17">
        <f t="shared" si="59"/>
        <v>0.245</v>
      </c>
      <c r="CO47" s="17">
        <f t="shared" si="59"/>
        <v>19.983634800000001</v>
      </c>
      <c r="CP47" s="17">
        <f t="shared" si="59"/>
        <v>0</v>
      </c>
      <c r="CQ47" s="17">
        <f t="shared" si="59"/>
        <v>0</v>
      </c>
      <c r="CR47" s="17">
        <f t="shared" si="59"/>
        <v>17.830373999999999</v>
      </c>
      <c r="CS47" s="17">
        <f t="shared" si="59"/>
        <v>2.1532608</v>
      </c>
      <c r="CT47" s="17">
        <f t="shared" si="59"/>
        <v>19.983634800000001</v>
      </c>
      <c r="CU47" s="17">
        <f t="shared" ref="CU47:CX47" si="60">CU48+CU65+CU68</f>
        <v>0</v>
      </c>
      <c r="CV47" s="17">
        <f t="shared" si="60"/>
        <v>0</v>
      </c>
      <c r="CW47" s="17">
        <f t="shared" si="60"/>
        <v>10.197374</v>
      </c>
      <c r="CX47" s="17">
        <f t="shared" si="60"/>
        <v>2.1532608</v>
      </c>
      <c r="CY47" s="46"/>
      <c r="CZ47" s="10"/>
      <c r="DA47" s="4"/>
    </row>
    <row r="48" spans="1:105" ht="62.4" x14ac:dyDescent="0.3">
      <c r="A48" s="45" t="s">
        <v>77</v>
      </c>
      <c r="B48" s="8" t="s">
        <v>78</v>
      </c>
      <c r="C48" s="42" t="s">
        <v>30</v>
      </c>
      <c r="D48" s="12">
        <v>2020</v>
      </c>
      <c r="E48" s="12">
        <v>2024</v>
      </c>
      <c r="F48" s="12"/>
      <c r="G48" s="17">
        <f>G49+G53</f>
        <v>13.085999999999999</v>
      </c>
      <c r="H48" s="17">
        <f>H49+H53</f>
        <v>91.488000000000014</v>
      </c>
      <c r="I48" s="47">
        <v>44958</v>
      </c>
      <c r="J48" s="17">
        <f>J49+J53</f>
        <v>3.3746347999999999</v>
      </c>
      <c r="K48" s="17" t="s">
        <v>72</v>
      </c>
      <c r="L48" s="47">
        <v>44958</v>
      </c>
      <c r="M48" s="17">
        <f t="shared" ref="M48:BI48" si="61">M49+M53</f>
        <v>96.988000000000014</v>
      </c>
      <c r="N48" s="17">
        <f t="shared" si="61"/>
        <v>3.3746347999999999</v>
      </c>
      <c r="O48" s="17">
        <f t="shared" si="61"/>
        <v>0</v>
      </c>
      <c r="P48" s="17">
        <f t="shared" si="61"/>
        <v>0</v>
      </c>
      <c r="Q48" s="17">
        <f t="shared" si="61"/>
        <v>0</v>
      </c>
      <c r="R48" s="17">
        <f t="shared" si="61"/>
        <v>8.4540000000000006</v>
      </c>
      <c r="S48" s="17">
        <f t="shared" si="61"/>
        <v>0</v>
      </c>
      <c r="T48" s="17">
        <f t="shared" si="61"/>
        <v>0</v>
      </c>
      <c r="U48" s="17">
        <f t="shared" si="61"/>
        <v>0</v>
      </c>
      <c r="V48" s="17">
        <f t="shared" si="61"/>
        <v>0</v>
      </c>
      <c r="W48" s="17">
        <f t="shared" si="61"/>
        <v>0</v>
      </c>
      <c r="X48" s="17">
        <f t="shared" si="61"/>
        <v>0</v>
      </c>
      <c r="Y48" s="17">
        <f t="shared" si="61"/>
        <v>0</v>
      </c>
      <c r="Z48" s="17">
        <f t="shared" si="61"/>
        <v>0</v>
      </c>
      <c r="AA48" s="17">
        <f t="shared" si="61"/>
        <v>0</v>
      </c>
      <c r="AB48" s="7">
        <f t="shared" si="61"/>
        <v>14.324</v>
      </c>
      <c r="AC48" s="17">
        <f t="shared" si="61"/>
        <v>0</v>
      </c>
      <c r="AD48" s="17">
        <f t="shared" si="61"/>
        <v>0</v>
      </c>
      <c r="AE48" s="17">
        <f t="shared" si="61"/>
        <v>0</v>
      </c>
      <c r="AF48" s="17">
        <f t="shared" si="61"/>
        <v>0</v>
      </c>
      <c r="AG48" s="17">
        <f t="shared" si="61"/>
        <v>0</v>
      </c>
      <c r="AH48" s="17">
        <f t="shared" si="61"/>
        <v>0</v>
      </c>
      <c r="AI48" s="17">
        <f t="shared" si="61"/>
        <v>0</v>
      </c>
      <c r="AJ48" s="17">
        <f t="shared" si="61"/>
        <v>0</v>
      </c>
      <c r="AK48" s="17">
        <f t="shared" si="61"/>
        <v>0</v>
      </c>
      <c r="AL48" s="17">
        <f t="shared" si="61"/>
        <v>33.874499999999998</v>
      </c>
      <c r="AM48" s="17">
        <f t="shared" si="61"/>
        <v>0</v>
      </c>
      <c r="AN48" s="17">
        <f t="shared" si="61"/>
        <v>0</v>
      </c>
      <c r="AO48" s="17">
        <f t="shared" si="61"/>
        <v>0</v>
      </c>
      <c r="AP48" s="17">
        <f t="shared" si="61"/>
        <v>0</v>
      </c>
      <c r="AQ48" s="17">
        <f t="shared" si="61"/>
        <v>0</v>
      </c>
      <c r="AR48" s="17">
        <f t="shared" si="61"/>
        <v>0</v>
      </c>
      <c r="AS48" s="17">
        <f t="shared" si="61"/>
        <v>0</v>
      </c>
      <c r="AT48" s="17">
        <f t="shared" si="61"/>
        <v>0</v>
      </c>
      <c r="AU48" s="17">
        <f t="shared" si="61"/>
        <v>0</v>
      </c>
      <c r="AV48" s="17">
        <f t="shared" si="61"/>
        <v>9.1146000000000011</v>
      </c>
      <c r="AW48" s="17">
        <f t="shared" si="61"/>
        <v>0</v>
      </c>
      <c r="AX48" s="17">
        <f t="shared" si="61"/>
        <v>0</v>
      </c>
      <c r="AY48" s="17">
        <f t="shared" si="61"/>
        <v>0</v>
      </c>
      <c r="AZ48" s="17">
        <f t="shared" si="61"/>
        <v>0</v>
      </c>
      <c r="BA48" s="17">
        <f t="shared" si="61"/>
        <v>0</v>
      </c>
      <c r="BB48" s="17">
        <f t="shared" si="61"/>
        <v>0</v>
      </c>
      <c r="BC48" s="17">
        <f t="shared" si="61"/>
        <v>0</v>
      </c>
      <c r="BD48" s="17">
        <f t="shared" si="61"/>
        <v>0</v>
      </c>
      <c r="BE48" s="17">
        <f t="shared" si="61"/>
        <v>0</v>
      </c>
      <c r="BF48" s="17">
        <f t="shared" si="61"/>
        <v>3.3746347999999999</v>
      </c>
      <c r="BG48" s="17">
        <f t="shared" si="61"/>
        <v>0</v>
      </c>
      <c r="BH48" s="17">
        <f t="shared" si="61"/>
        <v>0</v>
      </c>
      <c r="BI48" s="17">
        <f t="shared" si="61"/>
        <v>2.4513739999999999</v>
      </c>
      <c r="BJ48" s="17">
        <f t="shared" ref="BJ48" si="62">BJ49+BJ53</f>
        <v>0.92326079999999999</v>
      </c>
      <c r="BK48" s="17">
        <f t="shared" ref="BK48:CX48" si="63">BK49+BK53</f>
        <v>0</v>
      </c>
      <c r="BL48" s="17">
        <f t="shared" si="63"/>
        <v>0</v>
      </c>
      <c r="BM48" s="17">
        <f t="shared" si="63"/>
        <v>0</v>
      </c>
      <c r="BN48" s="17">
        <f t="shared" si="63"/>
        <v>0</v>
      </c>
      <c r="BO48" s="17">
        <f t="shared" si="63"/>
        <v>0</v>
      </c>
      <c r="BP48" s="17">
        <f t="shared" si="63"/>
        <v>3.0749999999999997</v>
      </c>
      <c r="BQ48" s="17">
        <f t="shared" si="63"/>
        <v>0</v>
      </c>
      <c r="BR48" s="17">
        <f t="shared" si="63"/>
        <v>0</v>
      </c>
      <c r="BS48" s="17">
        <f t="shared" si="63"/>
        <v>2.8559999999999999</v>
      </c>
      <c r="BT48" s="17">
        <f t="shared" si="63"/>
        <v>0.21900000000000003</v>
      </c>
      <c r="BU48" s="17">
        <f t="shared" ref="BU48:CN48" si="64">BU49+BU53</f>
        <v>3.3250000000000002</v>
      </c>
      <c r="BV48" s="17">
        <f t="shared" si="64"/>
        <v>0</v>
      </c>
      <c r="BW48" s="17">
        <f t="shared" si="64"/>
        <v>0</v>
      </c>
      <c r="BX48" s="17">
        <f t="shared" si="64"/>
        <v>3.0880000000000001</v>
      </c>
      <c r="BY48" s="17">
        <f t="shared" si="64"/>
        <v>0.23699999999999999</v>
      </c>
      <c r="BZ48" s="17">
        <f t="shared" si="64"/>
        <v>3.9870000000000001</v>
      </c>
      <c r="CA48" s="17">
        <f t="shared" si="64"/>
        <v>0</v>
      </c>
      <c r="CB48" s="17">
        <f t="shared" si="64"/>
        <v>0</v>
      </c>
      <c r="CC48" s="17">
        <f t="shared" si="64"/>
        <v>3.702</v>
      </c>
      <c r="CD48" s="17">
        <f t="shared" si="64"/>
        <v>0.28500000000000003</v>
      </c>
      <c r="CE48" s="17">
        <f t="shared" si="64"/>
        <v>3.4859999999999998</v>
      </c>
      <c r="CF48" s="17">
        <f t="shared" si="64"/>
        <v>0</v>
      </c>
      <c r="CG48" s="17">
        <f t="shared" si="64"/>
        <v>0</v>
      </c>
      <c r="CH48" s="17">
        <f t="shared" si="64"/>
        <v>3.242</v>
      </c>
      <c r="CI48" s="17">
        <f t="shared" si="64"/>
        <v>0.24400000000000002</v>
      </c>
      <c r="CJ48" s="17">
        <f t="shared" si="64"/>
        <v>2.7359999999999998</v>
      </c>
      <c r="CK48" s="17">
        <f t="shared" si="64"/>
        <v>0</v>
      </c>
      <c r="CL48" s="17">
        <f t="shared" si="64"/>
        <v>0</v>
      </c>
      <c r="CM48" s="17">
        <f t="shared" si="64"/>
        <v>2.4910000000000001</v>
      </c>
      <c r="CN48" s="17">
        <f t="shared" si="64"/>
        <v>0.245</v>
      </c>
      <c r="CO48" s="17">
        <f t="shared" si="63"/>
        <v>19.983634800000001</v>
      </c>
      <c r="CP48" s="17">
        <f t="shared" si="63"/>
        <v>0</v>
      </c>
      <c r="CQ48" s="17">
        <f t="shared" si="63"/>
        <v>0</v>
      </c>
      <c r="CR48" s="17">
        <f t="shared" si="63"/>
        <v>17.830373999999999</v>
      </c>
      <c r="CS48" s="17">
        <f t="shared" si="63"/>
        <v>2.1532608</v>
      </c>
      <c r="CT48" s="17">
        <f t="shared" si="63"/>
        <v>19.983634800000001</v>
      </c>
      <c r="CU48" s="17">
        <f t="shared" si="63"/>
        <v>0</v>
      </c>
      <c r="CV48" s="17">
        <f t="shared" si="63"/>
        <v>0</v>
      </c>
      <c r="CW48" s="17">
        <f t="shared" si="63"/>
        <v>10.197374</v>
      </c>
      <c r="CX48" s="17">
        <f t="shared" si="63"/>
        <v>2.1532608</v>
      </c>
      <c r="CY48" s="46"/>
      <c r="CZ48" s="10"/>
      <c r="DA48" s="4"/>
    </row>
    <row r="49" spans="1:105" ht="31.2" x14ac:dyDescent="0.3">
      <c r="A49" s="45" t="s">
        <v>79</v>
      </c>
      <c r="B49" s="8" t="s">
        <v>80</v>
      </c>
      <c r="C49" s="42" t="s">
        <v>30</v>
      </c>
      <c r="D49" s="12">
        <v>2020</v>
      </c>
      <c r="E49" s="12">
        <v>2024</v>
      </c>
      <c r="F49" s="12"/>
      <c r="G49" s="17">
        <f>G50+G51+G52</f>
        <v>2.0880000000000001</v>
      </c>
      <c r="H49" s="17">
        <f>H50+H51+H52</f>
        <v>14.819000000000001</v>
      </c>
      <c r="I49" s="47">
        <v>44958</v>
      </c>
      <c r="J49" s="17">
        <f>J50+J51</f>
        <v>2.8923739999999998</v>
      </c>
      <c r="K49" s="17" t="s">
        <v>72</v>
      </c>
      <c r="L49" s="47">
        <v>44958</v>
      </c>
      <c r="M49" s="17">
        <f>M50+M51+M52</f>
        <v>16.95</v>
      </c>
      <c r="N49" s="17">
        <f t="shared" ref="N49:BC49" si="65">N50+N51</f>
        <v>2.8923739999999998</v>
      </c>
      <c r="O49" s="17">
        <f t="shared" si="65"/>
        <v>0</v>
      </c>
      <c r="P49" s="17">
        <f t="shared" si="65"/>
        <v>0</v>
      </c>
      <c r="Q49" s="17">
        <f t="shared" si="65"/>
        <v>0</v>
      </c>
      <c r="R49" s="17">
        <f t="shared" si="65"/>
        <v>0.59799999999999998</v>
      </c>
      <c r="S49" s="17">
        <f t="shared" si="65"/>
        <v>0</v>
      </c>
      <c r="T49" s="17">
        <f t="shared" si="65"/>
        <v>0</v>
      </c>
      <c r="U49" s="17">
        <f t="shared" si="65"/>
        <v>0</v>
      </c>
      <c r="V49" s="17">
        <f t="shared" si="65"/>
        <v>0</v>
      </c>
      <c r="W49" s="17">
        <f t="shared" si="65"/>
        <v>0</v>
      </c>
      <c r="X49" s="17">
        <f t="shared" si="65"/>
        <v>0</v>
      </c>
      <c r="Y49" s="17">
        <f t="shared" si="65"/>
        <v>0</v>
      </c>
      <c r="Z49" s="17">
        <f t="shared" si="65"/>
        <v>0</v>
      </c>
      <c r="AA49" s="17">
        <f t="shared" si="65"/>
        <v>0</v>
      </c>
      <c r="AB49" s="7">
        <f t="shared" si="65"/>
        <v>1.004</v>
      </c>
      <c r="AC49" s="17">
        <f t="shared" si="65"/>
        <v>0</v>
      </c>
      <c r="AD49" s="17">
        <f t="shared" si="65"/>
        <v>0</v>
      </c>
      <c r="AE49" s="17">
        <f t="shared" si="65"/>
        <v>0</v>
      </c>
      <c r="AF49" s="17">
        <f t="shared" si="65"/>
        <v>0</v>
      </c>
      <c r="AG49" s="17">
        <f t="shared" si="65"/>
        <v>0</v>
      </c>
      <c r="AH49" s="17">
        <f t="shared" si="65"/>
        <v>0</v>
      </c>
      <c r="AI49" s="17">
        <f t="shared" si="65"/>
        <v>0</v>
      </c>
      <c r="AJ49" s="17">
        <f t="shared" si="65"/>
        <v>0</v>
      </c>
      <c r="AK49" s="17">
        <f t="shared" si="65"/>
        <v>0</v>
      </c>
      <c r="AL49" s="17">
        <f t="shared" si="65"/>
        <v>2.3845000000000001</v>
      </c>
      <c r="AM49" s="17">
        <f t="shared" si="65"/>
        <v>0</v>
      </c>
      <c r="AN49" s="17">
        <f t="shared" si="65"/>
        <v>0</v>
      </c>
      <c r="AO49" s="17">
        <f t="shared" si="65"/>
        <v>0</v>
      </c>
      <c r="AP49" s="17">
        <f t="shared" si="65"/>
        <v>0</v>
      </c>
      <c r="AQ49" s="17">
        <f t="shared" si="65"/>
        <v>0</v>
      </c>
      <c r="AR49" s="17">
        <f t="shared" si="65"/>
        <v>0</v>
      </c>
      <c r="AS49" s="17">
        <f t="shared" si="65"/>
        <v>0</v>
      </c>
      <c r="AT49" s="17">
        <f t="shared" si="65"/>
        <v>0</v>
      </c>
      <c r="AU49" s="17">
        <f t="shared" si="65"/>
        <v>0</v>
      </c>
      <c r="AV49" s="17">
        <f t="shared" si="65"/>
        <v>0.64459999999999995</v>
      </c>
      <c r="AW49" s="17">
        <f t="shared" si="65"/>
        <v>0</v>
      </c>
      <c r="AX49" s="17">
        <f t="shared" si="65"/>
        <v>0</v>
      </c>
      <c r="AY49" s="17">
        <f t="shared" si="65"/>
        <v>0</v>
      </c>
      <c r="AZ49" s="17">
        <f t="shared" si="65"/>
        <v>0</v>
      </c>
      <c r="BA49" s="17">
        <f t="shared" si="65"/>
        <v>0</v>
      </c>
      <c r="BB49" s="17">
        <f t="shared" si="65"/>
        <v>0</v>
      </c>
      <c r="BC49" s="17">
        <f t="shared" si="65"/>
        <v>0</v>
      </c>
      <c r="BD49" s="17">
        <f t="shared" ref="BD49:CV49" si="66">BD50+BD51</f>
        <v>0</v>
      </c>
      <c r="BE49" s="17">
        <f t="shared" si="66"/>
        <v>0</v>
      </c>
      <c r="BF49" s="17">
        <f t="shared" ref="BF49:BJ49" si="67">BF50+BF51</f>
        <v>2.8923739999999998</v>
      </c>
      <c r="BG49" s="17">
        <f t="shared" si="67"/>
        <v>0</v>
      </c>
      <c r="BH49" s="17">
        <f t="shared" si="67"/>
        <v>0</v>
      </c>
      <c r="BI49" s="17">
        <f t="shared" si="67"/>
        <v>2.4513739999999999</v>
      </c>
      <c r="BJ49" s="17">
        <f t="shared" si="67"/>
        <v>0.441</v>
      </c>
      <c r="BK49" s="17">
        <f t="shared" si="66"/>
        <v>0</v>
      </c>
      <c r="BL49" s="17">
        <f t="shared" si="66"/>
        <v>0</v>
      </c>
      <c r="BM49" s="17">
        <f t="shared" si="66"/>
        <v>0</v>
      </c>
      <c r="BN49" s="17">
        <f t="shared" si="66"/>
        <v>0</v>
      </c>
      <c r="BO49" s="17">
        <f t="shared" si="66"/>
        <v>0</v>
      </c>
      <c r="BP49" s="17">
        <f>BP50+BP52</f>
        <v>1.375</v>
      </c>
      <c r="BQ49" s="17">
        <f t="shared" ref="BQ49:BT49" si="68">BQ50+BQ52</f>
        <v>0</v>
      </c>
      <c r="BR49" s="17">
        <f t="shared" si="68"/>
        <v>0</v>
      </c>
      <c r="BS49" s="17">
        <f t="shared" si="68"/>
        <v>1.2789999999999999</v>
      </c>
      <c r="BT49" s="17">
        <f t="shared" si="68"/>
        <v>9.6000000000000002E-2</v>
      </c>
      <c r="BU49" s="17">
        <f>BU50+BU51+BU52</f>
        <v>1.5569999999999999</v>
      </c>
      <c r="BV49" s="17">
        <f t="shared" ref="BV49:CL49" si="69">BV50+BV51</f>
        <v>0</v>
      </c>
      <c r="BW49" s="17">
        <f t="shared" si="69"/>
        <v>0</v>
      </c>
      <c r="BX49" s="17">
        <f>BX50+BX51+BX52</f>
        <v>1.448</v>
      </c>
      <c r="BY49" s="17">
        <f>BY50+BY51+BY52</f>
        <v>0.109</v>
      </c>
      <c r="BZ49" s="17">
        <f>BZ50+BZ51+BZ52</f>
        <v>1.7969999999999999</v>
      </c>
      <c r="CA49" s="17">
        <f t="shared" si="69"/>
        <v>0</v>
      </c>
      <c r="CB49" s="17">
        <f t="shared" si="69"/>
        <v>0</v>
      </c>
      <c r="CC49" s="17">
        <f>CC50+CC51+CC52</f>
        <v>1.671</v>
      </c>
      <c r="CD49" s="17">
        <f>CD50+CD51+CD52</f>
        <v>0.126</v>
      </c>
      <c r="CE49" s="17">
        <f>CE50+CE51+CE52</f>
        <v>1.948</v>
      </c>
      <c r="CF49" s="17">
        <f t="shared" si="69"/>
        <v>0</v>
      </c>
      <c r="CG49" s="17">
        <f t="shared" si="69"/>
        <v>0</v>
      </c>
      <c r="CH49" s="17">
        <f>CH50+CH51+CH52</f>
        <v>1.8120000000000001</v>
      </c>
      <c r="CI49" s="17">
        <f>CI50+CI51+CI52</f>
        <v>0.13600000000000001</v>
      </c>
      <c r="CJ49" s="17">
        <f>CJ50+CJ51+CJ52</f>
        <v>1.6519999999999999</v>
      </c>
      <c r="CK49" s="17">
        <f t="shared" si="69"/>
        <v>0</v>
      </c>
      <c r="CL49" s="17">
        <f t="shared" si="69"/>
        <v>0</v>
      </c>
      <c r="CM49" s="17">
        <f>CM50+CM51+CM52</f>
        <v>1.536</v>
      </c>
      <c r="CN49" s="17">
        <f>CN50+CN51+CN52</f>
        <v>0.11600000000000001</v>
      </c>
      <c r="CO49" s="17">
        <f>CO50+CO51+CO52</f>
        <v>11.221374000000001</v>
      </c>
      <c r="CP49" s="17">
        <f t="shared" si="66"/>
        <v>0</v>
      </c>
      <c r="CQ49" s="17">
        <f t="shared" si="66"/>
        <v>0</v>
      </c>
      <c r="CR49" s="17">
        <f>CR50+CR51+CR52</f>
        <v>10.197374</v>
      </c>
      <c r="CS49" s="17">
        <f>CS50+CS51+CS52</f>
        <v>1.024</v>
      </c>
      <c r="CT49" s="17">
        <f>CT50+CT51+CT52</f>
        <v>11.221374000000001</v>
      </c>
      <c r="CU49" s="17">
        <f t="shared" si="66"/>
        <v>0</v>
      </c>
      <c r="CV49" s="17">
        <f t="shared" si="66"/>
        <v>0</v>
      </c>
      <c r="CW49" s="17">
        <f>CW50+CW51+CW52</f>
        <v>10.197374</v>
      </c>
      <c r="CX49" s="17">
        <f>CX50+CX51+CX52</f>
        <v>1.024</v>
      </c>
      <c r="CY49" s="46"/>
      <c r="CZ49" s="10"/>
      <c r="DA49" s="4"/>
    </row>
    <row r="50" spans="1:105" ht="31.2" x14ac:dyDescent="0.3">
      <c r="A50" s="48" t="s">
        <v>114</v>
      </c>
      <c r="B50" s="49" t="s">
        <v>131</v>
      </c>
      <c r="C50" s="50" t="s">
        <v>30</v>
      </c>
      <c r="D50" s="12">
        <v>2020</v>
      </c>
      <c r="E50" s="12">
        <v>2024</v>
      </c>
      <c r="F50" s="12"/>
      <c r="G50" s="12">
        <v>0.92</v>
      </c>
      <c r="H50" s="12">
        <v>6.49</v>
      </c>
      <c r="I50" s="51">
        <v>42736</v>
      </c>
      <c r="J50" s="12">
        <v>0</v>
      </c>
      <c r="K50" s="12" t="s">
        <v>72</v>
      </c>
      <c r="L50" s="12" t="s">
        <v>72</v>
      </c>
      <c r="M50" s="12">
        <v>6.5</v>
      </c>
      <c r="N50" s="12">
        <v>0</v>
      </c>
      <c r="O50" s="12">
        <v>0</v>
      </c>
      <c r="P50" s="12">
        <v>0</v>
      </c>
      <c r="Q50" s="12">
        <v>0</v>
      </c>
      <c r="R50" s="12">
        <v>0.59799999999999998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7">
        <v>1.004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2.3845000000000001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0.64459999999999995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  <c r="BC50" s="12">
        <v>0</v>
      </c>
      <c r="BD50" s="12">
        <v>0</v>
      </c>
      <c r="BE50" s="12">
        <v>0</v>
      </c>
      <c r="BF50" s="12">
        <v>0</v>
      </c>
      <c r="BG50" s="12">
        <v>0</v>
      </c>
      <c r="BH50" s="12">
        <v>0</v>
      </c>
      <c r="BI50" s="12">
        <v>0</v>
      </c>
      <c r="BJ50" s="12">
        <v>0</v>
      </c>
      <c r="BK50" s="12">
        <v>0</v>
      </c>
      <c r="BL50" s="12">
        <v>0</v>
      </c>
      <c r="BM50" s="12">
        <v>0</v>
      </c>
      <c r="BN50" s="12">
        <v>0</v>
      </c>
      <c r="BO50" s="12">
        <v>0</v>
      </c>
      <c r="BP50" s="12">
        <v>0</v>
      </c>
      <c r="BQ50" s="12">
        <v>0</v>
      </c>
      <c r="BR50" s="12">
        <v>0</v>
      </c>
      <c r="BS50" s="12">
        <v>0</v>
      </c>
      <c r="BT50" s="12">
        <v>0</v>
      </c>
      <c r="BU50" s="12">
        <v>0</v>
      </c>
      <c r="BV50" s="12">
        <v>0</v>
      </c>
      <c r="BW50" s="12">
        <v>0</v>
      </c>
      <c r="BX50" s="12">
        <v>0</v>
      </c>
      <c r="BY50" s="12">
        <v>0</v>
      </c>
      <c r="BZ50" s="12">
        <v>0</v>
      </c>
      <c r="CA50" s="12">
        <v>0</v>
      </c>
      <c r="CB50" s="12">
        <v>0</v>
      </c>
      <c r="CC50" s="12">
        <v>0</v>
      </c>
      <c r="CD50" s="12">
        <v>0</v>
      </c>
      <c r="CE50" s="12">
        <v>0</v>
      </c>
      <c r="CF50" s="12">
        <v>0</v>
      </c>
      <c r="CG50" s="12">
        <v>0</v>
      </c>
      <c r="CH50" s="12">
        <v>0</v>
      </c>
      <c r="CI50" s="12">
        <v>0</v>
      </c>
      <c r="CJ50" s="12">
        <v>0</v>
      </c>
      <c r="CK50" s="12">
        <v>0</v>
      </c>
      <c r="CL50" s="12">
        <v>0</v>
      </c>
      <c r="CM50" s="12">
        <v>0</v>
      </c>
      <c r="CN50" s="12">
        <v>0</v>
      </c>
      <c r="CO50" s="12">
        <v>0</v>
      </c>
      <c r="CP50" s="12">
        <v>0</v>
      </c>
      <c r="CQ50" s="12">
        <v>0</v>
      </c>
      <c r="CR50" s="12">
        <v>0</v>
      </c>
      <c r="CS50" s="12">
        <v>0</v>
      </c>
      <c r="CT50" s="12">
        <v>0</v>
      </c>
      <c r="CU50" s="12">
        <v>0</v>
      </c>
      <c r="CV50" s="12">
        <v>0</v>
      </c>
      <c r="CW50" s="12">
        <v>0</v>
      </c>
      <c r="CX50" s="12">
        <v>0</v>
      </c>
      <c r="CY50" s="46"/>
      <c r="CZ50" s="10"/>
      <c r="DA50" s="4"/>
    </row>
    <row r="51" spans="1:105" ht="46.8" x14ac:dyDescent="0.3">
      <c r="A51" s="48" t="s">
        <v>115</v>
      </c>
      <c r="B51" s="43" t="s">
        <v>113</v>
      </c>
      <c r="C51" s="50" t="s">
        <v>112</v>
      </c>
      <c r="D51" s="12">
        <v>2024</v>
      </c>
      <c r="E51" s="12">
        <v>2024</v>
      </c>
      <c r="F51" s="12"/>
      <c r="G51" s="12">
        <v>0</v>
      </c>
      <c r="H51" s="12">
        <v>0</v>
      </c>
      <c r="I51" s="51" t="s">
        <v>72</v>
      </c>
      <c r="J51" s="12">
        <v>2.8923739999999998</v>
      </c>
      <c r="K51" s="12" t="s">
        <v>72</v>
      </c>
      <c r="L51" s="12" t="s">
        <v>72</v>
      </c>
      <c r="M51" s="12">
        <v>0</v>
      </c>
      <c r="N51" s="12">
        <v>2.8923739999999998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  <c r="BC51" s="12">
        <v>0</v>
      </c>
      <c r="BD51" s="12">
        <v>0</v>
      </c>
      <c r="BE51" s="12">
        <v>0</v>
      </c>
      <c r="BF51" s="12">
        <v>2.8923739999999998</v>
      </c>
      <c r="BG51" s="12">
        <v>0</v>
      </c>
      <c r="BH51" s="12">
        <v>0</v>
      </c>
      <c r="BI51" s="12">
        <v>2.4513739999999999</v>
      </c>
      <c r="BJ51" s="12">
        <v>0.441</v>
      </c>
      <c r="BK51" s="12">
        <v>0</v>
      </c>
      <c r="BL51" s="12">
        <v>0</v>
      </c>
      <c r="BM51" s="12">
        <v>0</v>
      </c>
      <c r="BN51" s="12">
        <v>0</v>
      </c>
      <c r="BO51" s="12">
        <v>0</v>
      </c>
      <c r="BP51" s="12">
        <v>0</v>
      </c>
      <c r="BQ51" s="12">
        <v>0</v>
      </c>
      <c r="BR51" s="12">
        <v>0</v>
      </c>
      <c r="BS51" s="12">
        <v>0</v>
      </c>
      <c r="BT51" s="12">
        <v>0</v>
      </c>
      <c r="BU51" s="12">
        <v>0</v>
      </c>
      <c r="BV51" s="12">
        <v>0</v>
      </c>
      <c r="BW51" s="12">
        <v>0</v>
      </c>
      <c r="BX51" s="12">
        <v>0</v>
      </c>
      <c r="BY51" s="12">
        <v>0</v>
      </c>
      <c r="BZ51" s="12">
        <v>0</v>
      </c>
      <c r="CA51" s="12">
        <v>0</v>
      </c>
      <c r="CB51" s="12">
        <v>0</v>
      </c>
      <c r="CC51" s="12">
        <v>0</v>
      </c>
      <c r="CD51" s="12">
        <v>0</v>
      </c>
      <c r="CE51" s="12">
        <v>0</v>
      </c>
      <c r="CF51" s="12">
        <v>0</v>
      </c>
      <c r="CG51" s="12">
        <v>0</v>
      </c>
      <c r="CH51" s="12">
        <v>0</v>
      </c>
      <c r="CI51" s="12">
        <v>0</v>
      </c>
      <c r="CJ51" s="12">
        <v>0</v>
      </c>
      <c r="CK51" s="12">
        <v>0</v>
      </c>
      <c r="CL51" s="12">
        <v>0</v>
      </c>
      <c r="CM51" s="12">
        <v>0</v>
      </c>
      <c r="CN51" s="12">
        <v>0</v>
      </c>
      <c r="CO51" s="12">
        <v>2.8923739999999998</v>
      </c>
      <c r="CP51" s="12">
        <v>0</v>
      </c>
      <c r="CQ51" s="12">
        <v>0</v>
      </c>
      <c r="CR51" s="12">
        <v>2.4513739999999999</v>
      </c>
      <c r="CS51" s="12">
        <v>0.441</v>
      </c>
      <c r="CT51" s="12">
        <v>2.8923739999999998</v>
      </c>
      <c r="CU51" s="12">
        <v>0</v>
      </c>
      <c r="CV51" s="12">
        <v>0</v>
      </c>
      <c r="CW51" s="12">
        <v>2.4513739999999999</v>
      </c>
      <c r="CX51" s="12">
        <v>0.441</v>
      </c>
      <c r="CY51" s="46"/>
      <c r="CZ51" s="10"/>
      <c r="DA51" s="4"/>
    </row>
    <row r="52" spans="1:105" ht="67.8" customHeight="1" x14ac:dyDescent="0.3">
      <c r="A52" s="48" t="s">
        <v>146</v>
      </c>
      <c r="B52" s="43" t="s">
        <v>147</v>
      </c>
      <c r="C52" s="50" t="s">
        <v>30</v>
      </c>
      <c r="D52" s="12">
        <v>2025</v>
      </c>
      <c r="E52" s="12">
        <v>2029</v>
      </c>
      <c r="F52" s="12"/>
      <c r="G52" s="12">
        <v>1.1679999999999999</v>
      </c>
      <c r="H52" s="12">
        <v>8.3290000000000006</v>
      </c>
      <c r="I52" s="51">
        <v>45352</v>
      </c>
      <c r="J52" s="12">
        <v>0</v>
      </c>
      <c r="K52" s="12">
        <v>0</v>
      </c>
      <c r="L52" s="12">
        <v>0</v>
      </c>
      <c r="M52" s="12">
        <v>10.45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  <c r="BC52" s="12">
        <v>0</v>
      </c>
      <c r="BD52" s="12">
        <v>0</v>
      </c>
      <c r="BE52" s="12">
        <v>0</v>
      </c>
      <c r="BF52" s="12">
        <v>0</v>
      </c>
      <c r="BG52" s="12">
        <v>0</v>
      </c>
      <c r="BH52" s="12">
        <v>0</v>
      </c>
      <c r="BI52" s="12">
        <v>0</v>
      </c>
      <c r="BJ52" s="12">
        <v>0</v>
      </c>
      <c r="BK52" s="12">
        <v>0</v>
      </c>
      <c r="BL52" s="12">
        <v>0</v>
      </c>
      <c r="BM52" s="12">
        <v>0</v>
      </c>
      <c r="BN52" s="12">
        <v>0</v>
      </c>
      <c r="BO52" s="12">
        <v>0</v>
      </c>
      <c r="BP52" s="12">
        <v>1.375</v>
      </c>
      <c r="BQ52" s="12">
        <v>0</v>
      </c>
      <c r="BR52" s="12">
        <v>0</v>
      </c>
      <c r="BS52" s="12">
        <v>1.2789999999999999</v>
      </c>
      <c r="BT52" s="12">
        <v>9.6000000000000002E-2</v>
      </c>
      <c r="BU52" s="12">
        <v>1.5569999999999999</v>
      </c>
      <c r="BV52" s="12">
        <v>0</v>
      </c>
      <c r="BW52" s="12">
        <v>0</v>
      </c>
      <c r="BX52" s="12">
        <v>1.448</v>
      </c>
      <c r="BY52" s="12">
        <v>0.109</v>
      </c>
      <c r="BZ52" s="12">
        <v>1.7969999999999999</v>
      </c>
      <c r="CA52" s="12">
        <v>0</v>
      </c>
      <c r="CB52" s="12">
        <v>0</v>
      </c>
      <c r="CC52" s="12">
        <v>1.671</v>
      </c>
      <c r="CD52" s="12">
        <v>0.126</v>
      </c>
      <c r="CE52" s="12">
        <v>1.948</v>
      </c>
      <c r="CF52" s="12">
        <v>0</v>
      </c>
      <c r="CG52" s="12">
        <v>0</v>
      </c>
      <c r="CH52" s="12">
        <v>1.8120000000000001</v>
      </c>
      <c r="CI52" s="12">
        <v>0.13600000000000001</v>
      </c>
      <c r="CJ52" s="12">
        <v>1.6519999999999999</v>
      </c>
      <c r="CK52" s="12">
        <v>0</v>
      </c>
      <c r="CL52" s="12">
        <v>0</v>
      </c>
      <c r="CM52" s="12">
        <v>1.536</v>
      </c>
      <c r="CN52" s="12">
        <v>0.11600000000000001</v>
      </c>
      <c r="CO52" s="12">
        <v>8.3290000000000006</v>
      </c>
      <c r="CP52" s="12">
        <v>0</v>
      </c>
      <c r="CQ52" s="12">
        <v>0</v>
      </c>
      <c r="CR52" s="12">
        <f>CM52+CH52+CC52+BX52+BS52</f>
        <v>7.7460000000000004</v>
      </c>
      <c r="CS52" s="12">
        <f>CN52+CI52+CD52+BY52+BT52</f>
        <v>0.58299999999999996</v>
      </c>
      <c r="CT52" s="12">
        <v>8.3290000000000006</v>
      </c>
      <c r="CU52" s="12">
        <v>0</v>
      </c>
      <c r="CV52" s="12">
        <v>0</v>
      </c>
      <c r="CW52" s="12">
        <v>7.7460000000000004</v>
      </c>
      <c r="CX52" s="12">
        <v>0.58299999999999996</v>
      </c>
      <c r="CY52" s="46"/>
      <c r="CZ52" s="10"/>
      <c r="DA52" s="4"/>
    </row>
    <row r="53" spans="1:105" ht="46.8" x14ac:dyDescent="0.3">
      <c r="A53" s="48" t="s">
        <v>81</v>
      </c>
      <c r="B53" s="49" t="s">
        <v>82</v>
      </c>
      <c r="C53" s="50" t="s">
        <v>30</v>
      </c>
      <c r="D53" s="12">
        <v>2020</v>
      </c>
      <c r="E53" s="12">
        <v>2024</v>
      </c>
      <c r="F53" s="12"/>
      <c r="G53" s="17">
        <f>G54+G55+G56+G57+G62+G63+G64</f>
        <v>10.997999999999999</v>
      </c>
      <c r="H53" s="17">
        <f>H54+H55+H56+H57+H62+H63+H64</f>
        <v>76.669000000000011</v>
      </c>
      <c r="I53" s="51">
        <v>42736</v>
      </c>
      <c r="J53" s="17">
        <f>J54+J55+J56+J57+J58+J59+J60+J61</f>
        <v>0.48226079999999999</v>
      </c>
      <c r="K53" s="12">
        <f t="shared" ref="K53" si="70">K54+K55</f>
        <v>0</v>
      </c>
      <c r="L53" s="12" t="s">
        <v>72</v>
      </c>
      <c r="M53" s="17">
        <f>M54+M55+M56+M57+M62+M63+M64</f>
        <v>80.038000000000011</v>
      </c>
      <c r="N53" s="17">
        <f>N54+N55+N56+N57+N58+N59+N60+N61</f>
        <v>0.48226079999999999</v>
      </c>
      <c r="O53" s="17">
        <f t="shared" ref="O53:BE53" si="71">O54+O55+O56+O57</f>
        <v>0</v>
      </c>
      <c r="P53" s="17">
        <f t="shared" si="71"/>
        <v>0</v>
      </c>
      <c r="Q53" s="17">
        <f t="shared" si="71"/>
        <v>0</v>
      </c>
      <c r="R53" s="44">
        <f t="shared" si="71"/>
        <v>7.8559999999999999</v>
      </c>
      <c r="S53" s="17">
        <f t="shared" si="71"/>
        <v>0</v>
      </c>
      <c r="T53" s="17">
        <f t="shared" si="71"/>
        <v>0</v>
      </c>
      <c r="U53" s="17">
        <f t="shared" si="71"/>
        <v>0</v>
      </c>
      <c r="V53" s="17">
        <f t="shared" si="71"/>
        <v>0</v>
      </c>
      <c r="W53" s="17">
        <f t="shared" si="71"/>
        <v>0</v>
      </c>
      <c r="X53" s="17">
        <f t="shared" si="71"/>
        <v>0</v>
      </c>
      <c r="Y53" s="17">
        <f t="shared" si="71"/>
        <v>0</v>
      </c>
      <c r="Z53" s="17">
        <f t="shared" si="71"/>
        <v>0</v>
      </c>
      <c r="AA53" s="17">
        <f t="shared" si="71"/>
        <v>0</v>
      </c>
      <c r="AB53" s="17">
        <f t="shared" si="71"/>
        <v>13.32</v>
      </c>
      <c r="AC53" s="17">
        <f t="shared" si="71"/>
        <v>0</v>
      </c>
      <c r="AD53" s="17">
        <f t="shared" si="71"/>
        <v>0</v>
      </c>
      <c r="AE53" s="17">
        <f t="shared" si="71"/>
        <v>0</v>
      </c>
      <c r="AF53" s="17">
        <f t="shared" si="71"/>
        <v>0</v>
      </c>
      <c r="AG53" s="17">
        <f t="shared" si="71"/>
        <v>0</v>
      </c>
      <c r="AH53" s="17">
        <f t="shared" si="71"/>
        <v>0</v>
      </c>
      <c r="AI53" s="17">
        <f t="shared" si="71"/>
        <v>0</v>
      </c>
      <c r="AJ53" s="17">
        <f t="shared" si="71"/>
        <v>0</v>
      </c>
      <c r="AK53" s="17">
        <f t="shared" si="71"/>
        <v>0</v>
      </c>
      <c r="AL53" s="17">
        <f t="shared" si="71"/>
        <v>31.49</v>
      </c>
      <c r="AM53" s="17">
        <f t="shared" si="71"/>
        <v>0</v>
      </c>
      <c r="AN53" s="17">
        <f t="shared" si="71"/>
        <v>0</v>
      </c>
      <c r="AO53" s="17">
        <f t="shared" si="71"/>
        <v>0</v>
      </c>
      <c r="AP53" s="17">
        <f t="shared" si="71"/>
        <v>0</v>
      </c>
      <c r="AQ53" s="17">
        <f t="shared" si="71"/>
        <v>0</v>
      </c>
      <c r="AR53" s="17">
        <f t="shared" si="71"/>
        <v>0</v>
      </c>
      <c r="AS53" s="17">
        <f t="shared" si="71"/>
        <v>0</v>
      </c>
      <c r="AT53" s="17">
        <f t="shared" si="71"/>
        <v>0</v>
      </c>
      <c r="AU53" s="17">
        <f t="shared" si="71"/>
        <v>0</v>
      </c>
      <c r="AV53" s="17">
        <f t="shared" si="71"/>
        <v>8.4700000000000006</v>
      </c>
      <c r="AW53" s="17">
        <f t="shared" si="71"/>
        <v>0</v>
      </c>
      <c r="AX53" s="17">
        <f t="shared" si="71"/>
        <v>0</v>
      </c>
      <c r="AY53" s="17">
        <f t="shared" si="71"/>
        <v>0</v>
      </c>
      <c r="AZ53" s="17">
        <f t="shared" si="71"/>
        <v>0</v>
      </c>
      <c r="BA53" s="17">
        <f t="shared" si="71"/>
        <v>0</v>
      </c>
      <c r="BB53" s="17">
        <f t="shared" si="71"/>
        <v>0</v>
      </c>
      <c r="BC53" s="17">
        <f t="shared" si="71"/>
        <v>0</v>
      </c>
      <c r="BD53" s="17">
        <f t="shared" si="71"/>
        <v>0</v>
      </c>
      <c r="BE53" s="17">
        <f t="shared" si="71"/>
        <v>0</v>
      </c>
      <c r="BF53" s="17">
        <f>BF54+BF55+BF56+BF57+BF58+BF59+BF60+BF61</f>
        <v>0.48226079999999999</v>
      </c>
      <c r="BG53" s="17">
        <f t="shared" ref="BG53:BI53" si="72">BG54+BG55+BG56+BG57</f>
        <v>0</v>
      </c>
      <c r="BH53" s="17">
        <f t="shared" si="72"/>
        <v>0</v>
      </c>
      <c r="BI53" s="17">
        <f t="shared" si="72"/>
        <v>0</v>
      </c>
      <c r="BJ53" s="17">
        <f>BJ54+BJ55+BJ56+BJ57+BJ58+BJ59+BJ60+BJ61</f>
        <v>0.48226079999999999</v>
      </c>
      <c r="BK53" s="17">
        <f>BK54+BK55+BK56+BK57+BK58+BK59+BK60+BK61</f>
        <v>0</v>
      </c>
      <c r="BL53" s="17">
        <f t="shared" ref="BL53:CW53" si="73">BL54+BL55+BL56+BL57</f>
        <v>0</v>
      </c>
      <c r="BM53" s="17">
        <f t="shared" si="73"/>
        <v>0</v>
      </c>
      <c r="BN53" s="17">
        <f t="shared" si="73"/>
        <v>0</v>
      </c>
      <c r="BO53" s="17">
        <f>BO54+BO55+BO56+BO57+BO58+BO59+BO60+BO61</f>
        <v>0</v>
      </c>
      <c r="BP53" s="17">
        <f>BP54+BP55+BP56+BP57+BP62+BP63+BP64</f>
        <v>1.6999999999999997</v>
      </c>
      <c r="BQ53" s="17">
        <f t="shared" ref="BQ53:BU53" si="74">BQ54+BQ55+BQ56+BQ57+BQ62+BQ63+BQ64</f>
        <v>0</v>
      </c>
      <c r="BR53" s="17">
        <f t="shared" si="74"/>
        <v>0</v>
      </c>
      <c r="BS53" s="17">
        <f t="shared" si="74"/>
        <v>1.577</v>
      </c>
      <c r="BT53" s="17">
        <f t="shared" si="74"/>
        <v>0.12300000000000001</v>
      </c>
      <c r="BU53" s="17">
        <f t="shared" si="74"/>
        <v>1.768</v>
      </c>
      <c r="BV53" s="17">
        <f t="shared" ref="BV53" si="75">BV54+BV55+BV56+BV57+BV62+BV63+BV64</f>
        <v>0</v>
      </c>
      <c r="BW53" s="17">
        <f t="shared" ref="BW53" si="76">BW54+BW55+BW56+BW57+BW62+BW63+BW64</f>
        <v>0</v>
      </c>
      <c r="BX53" s="17">
        <f t="shared" ref="BX53" si="77">BX54+BX55+BX56+BX57+BX62+BX63+BX64</f>
        <v>1.6400000000000001</v>
      </c>
      <c r="BY53" s="17">
        <f>BY54+BY55+BY56+BY57+BY62+BY63+BY64</f>
        <v>0.128</v>
      </c>
      <c r="BZ53" s="17">
        <f t="shared" ref="BZ53" si="78">BZ54+BZ55+BZ56+BZ57+BZ62+BZ63+BZ64</f>
        <v>2.19</v>
      </c>
      <c r="CA53" s="17">
        <f t="shared" ref="CA53" si="79">CA54+CA55+CA56+CA57+CA62+CA63+CA64</f>
        <v>0</v>
      </c>
      <c r="CB53" s="17">
        <f t="shared" ref="CB53" si="80">CB54+CB55+CB56+CB57+CB62+CB63+CB64</f>
        <v>0</v>
      </c>
      <c r="CC53" s="17">
        <f t="shared" ref="CC53" si="81">CC54+CC55+CC56+CC57+CC62+CC63+CC64</f>
        <v>2.0310000000000001</v>
      </c>
      <c r="CD53" s="17">
        <f>CD54+CD55+CD56+CD57+CD62+CD63+CD64</f>
        <v>0.159</v>
      </c>
      <c r="CE53" s="17">
        <f t="shared" ref="CE53" si="82">CE54+CE55+CE56+CE57+CE62+CE63+CE64</f>
        <v>1.5379999999999998</v>
      </c>
      <c r="CF53" s="17">
        <f t="shared" ref="CF53" si="83">CF54+CF55+CF56+CF57+CF62+CF63+CF64</f>
        <v>0</v>
      </c>
      <c r="CG53" s="17">
        <f t="shared" ref="CG53" si="84">CG54+CG55+CG56+CG57+CG62+CG63+CG64</f>
        <v>0</v>
      </c>
      <c r="CH53" s="17">
        <f t="shared" ref="CH53" si="85">CH54+CH55+CH56+CH57+CH62+CH63+CH64</f>
        <v>1.4300000000000002</v>
      </c>
      <c r="CI53" s="17">
        <f t="shared" ref="CI53" si="86">CI54+CI55+CI56+CI57+CI62+CI63+CI64</f>
        <v>0.10800000000000001</v>
      </c>
      <c r="CJ53" s="17">
        <f>CJ54+CJ55+CJ56+CJ57+CJ62+CJ63+CJ64</f>
        <v>1.0840000000000001</v>
      </c>
      <c r="CK53" s="17">
        <f t="shared" ref="CK53" si="87">CK54+CK55+CK56+CK57+CK62+CK63+CK64</f>
        <v>0</v>
      </c>
      <c r="CL53" s="17">
        <f t="shared" ref="CL53" si="88">CL54+CL55+CL56+CL57+CL62+CL63+CL64</f>
        <v>0</v>
      </c>
      <c r="CM53" s="17">
        <f t="shared" ref="CM53" si="89">CM54+CM55+CM56+CM57+CM62+CM63+CM64</f>
        <v>0.95500000000000007</v>
      </c>
      <c r="CN53" s="17">
        <f t="shared" ref="CN53" si="90">CN54+CN55+CN56+CN57+CN62+CN63+CN64</f>
        <v>0.129</v>
      </c>
      <c r="CO53" s="17">
        <f>CO54+CO55+CO56+CO57+CO58+CO59+CO60+CO61+CO62+CO63+CO64</f>
        <v>8.7622608</v>
      </c>
      <c r="CP53" s="17">
        <f t="shared" si="73"/>
        <v>0</v>
      </c>
      <c r="CQ53" s="17">
        <f t="shared" si="73"/>
        <v>0</v>
      </c>
      <c r="CR53" s="17">
        <f>CR54+CR55+CR56+CR57+CR58+CR59+CR60+CR61+CR62+CR63+CR64</f>
        <v>7.6330000000000009</v>
      </c>
      <c r="CS53" s="17">
        <f>CS54+CS55+CS56+CS57+CS58+CS59+CS60+CS61+CS62+CS63+CS64</f>
        <v>1.1292608</v>
      </c>
      <c r="CT53" s="17">
        <f>CT54+CT55+CT56+CT57+CT58+CT59+CT60+CT61+CT62+CT63+CT64</f>
        <v>8.7622608</v>
      </c>
      <c r="CU53" s="17">
        <f t="shared" si="73"/>
        <v>0</v>
      </c>
      <c r="CV53" s="17">
        <f t="shared" si="73"/>
        <v>0</v>
      </c>
      <c r="CW53" s="17">
        <f t="shared" si="73"/>
        <v>0</v>
      </c>
      <c r="CX53" s="17">
        <f>CX54+CX55+CX56+CX57+CX58+CX59+CX60+CX61+CX62+CX63+CX64</f>
        <v>1.1292608</v>
      </c>
      <c r="CY53" s="46"/>
      <c r="CZ53" s="10"/>
      <c r="DA53" s="4"/>
    </row>
    <row r="54" spans="1:105" ht="31.2" x14ac:dyDescent="0.3">
      <c r="A54" s="48" t="s">
        <v>116</v>
      </c>
      <c r="B54" s="49" t="s">
        <v>132</v>
      </c>
      <c r="C54" s="50" t="s">
        <v>30</v>
      </c>
      <c r="D54" s="12">
        <v>2020</v>
      </c>
      <c r="E54" s="12">
        <v>2024</v>
      </c>
      <c r="F54" s="12"/>
      <c r="G54" s="12">
        <v>1.55</v>
      </c>
      <c r="H54" s="12">
        <v>10.93</v>
      </c>
      <c r="I54" s="51">
        <v>42736</v>
      </c>
      <c r="J54" s="12">
        <v>0</v>
      </c>
      <c r="K54" s="12">
        <v>0</v>
      </c>
      <c r="L54" s="12" t="s">
        <v>72</v>
      </c>
      <c r="M54" s="12">
        <v>11.13</v>
      </c>
      <c r="N54" s="12">
        <v>0</v>
      </c>
      <c r="O54" s="12">
        <v>0</v>
      </c>
      <c r="P54" s="12">
        <v>0</v>
      </c>
      <c r="Q54" s="12">
        <v>0</v>
      </c>
      <c r="R54" s="44">
        <v>1.264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2.13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5.01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1.35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  <c r="BC54" s="12">
        <v>0</v>
      </c>
      <c r="BD54" s="12">
        <v>0</v>
      </c>
      <c r="BE54" s="12">
        <v>0</v>
      </c>
      <c r="BF54" s="12">
        <v>0</v>
      </c>
      <c r="BG54" s="12">
        <v>0</v>
      </c>
      <c r="BH54" s="12">
        <v>0</v>
      </c>
      <c r="BI54" s="12">
        <v>0</v>
      </c>
      <c r="BJ54" s="12">
        <v>0</v>
      </c>
      <c r="BK54" s="12">
        <v>0</v>
      </c>
      <c r="BL54" s="12">
        <v>0</v>
      </c>
      <c r="BM54" s="12">
        <v>0</v>
      </c>
      <c r="BN54" s="12">
        <v>0</v>
      </c>
      <c r="BO54" s="12">
        <v>0</v>
      </c>
      <c r="BP54" s="12">
        <v>0</v>
      </c>
      <c r="BQ54" s="12">
        <v>0</v>
      </c>
      <c r="BR54" s="12">
        <v>0</v>
      </c>
      <c r="BS54" s="12">
        <v>0</v>
      </c>
      <c r="BT54" s="12">
        <v>0</v>
      </c>
      <c r="BU54" s="12">
        <v>0</v>
      </c>
      <c r="BV54" s="12">
        <v>0</v>
      </c>
      <c r="BW54" s="12">
        <v>0</v>
      </c>
      <c r="BX54" s="12">
        <v>0</v>
      </c>
      <c r="BY54" s="12">
        <v>0</v>
      </c>
      <c r="BZ54" s="12">
        <v>0</v>
      </c>
      <c r="CA54" s="12">
        <v>0</v>
      </c>
      <c r="CB54" s="12">
        <v>0</v>
      </c>
      <c r="CC54" s="12">
        <v>0</v>
      </c>
      <c r="CD54" s="12">
        <v>0</v>
      </c>
      <c r="CE54" s="12">
        <v>0</v>
      </c>
      <c r="CF54" s="12">
        <v>0</v>
      </c>
      <c r="CG54" s="12">
        <v>0</v>
      </c>
      <c r="CH54" s="12">
        <v>0</v>
      </c>
      <c r="CI54" s="12">
        <v>0</v>
      </c>
      <c r="CJ54" s="12">
        <v>0</v>
      </c>
      <c r="CK54" s="12">
        <v>0</v>
      </c>
      <c r="CL54" s="12">
        <v>0</v>
      </c>
      <c r="CM54" s="12">
        <v>0</v>
      </c>
      <c r="CN54" s="12">
        <v>0</v>
      </c>
      <c r="CO54" s="12">
        <v>0</v>
      </c>
      <c r="CP54" s="12">
        <v>0</v>
      </c>
      <c r="CQ54" s="12">
        <v>0</v>
      </c>
      <c r="CR54" s="12">
        <v>0</v>
      </c>
      <c r="CS54" s="12">
        <v>0</v>
      </c>
      <c r="CT54" s="12">
        <v>0</v>
      </c>
      <c r="CU54" s="12">
        <v>0</v>
      </c>
      <c r="CV54" s="12">
        <v>0</v>
      </c>
      <c r="CW54" s="12">
        <v>0</v>
      </c>
      <c r="CX54" s="12">
        <v>0</v>
      </c>
      <c r="CY54" s="46"/>
      <c r="CZ54" s="10"/>
      <c r="DA54" s="4"/>
    </row>
    <row r="55" spans="1:105" ht="46.8" x14ac:dyDescent="0.3">
      <c r="A55" s="48" t="s">
        <v>117</v>
      </c>
      <c r="B55" s="49" t="s">
        <v>133</v>
      </c>
      <c r="C55" s="50" t="s">
        <v>30</v>
      </c>
      <c r="D55" s="12">
        <v>2020</v>
      </c>
      <c r="E55" s="12">
        <v>2024</v>
      </c>
      <c r="F55" s="12"/>
      <c r="G55" s="12">
        <v>0.94</v>
      </c>
      <c r="H55" s="12">
        <v>6.63</v>
      </c>
      <c r="I55" s="51">
        <v>42736</v>
      </c>
      <c r="J55" s="12">
        <v>0</v>
      </c>
      <c r="K55" s="12">
        <v>0</v>
      </c>
      <c r="L55" s="12" t="s">
        <v>72</v>
      </c>
      <c r="M55" s="12">
        <v>6.7</v>
      </c>
      <c r="N55" s="12">
        <v>0</v>
      </c>
      <c r="O55" s="12">
        <v>0</v>
      </c>
      <c r="P55" s="12">
        <v>0</v>
      </c>
      <c r="Q55" s="12">
        <v>0</v>
      </c>
      <c r="R55" s="44">
        <v>0.76400000000000001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1.28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3.03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0.82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  <c r="BC55" s="12">
        <v>0</v>
      </c>
      <c r="BD55" s="12">
        <v>0</v>
      </c>
      <c r="BE55" s="12">
        <v>0</v>
      </c>
      <c r="BF55" s="12">
        <v>0</v>
      </c>
      <c r="BG55" s="12">
        <v>0</v>
      </c>
      <c r="BH55" s="12">
        <v>0</v>
      </c>
      <c r="BI55" s="12">
        <v>0</v>
      </c>
      <c r="BJ55" s="12">
        <v>0</v>
      </c>
      <c r="BK55" s="12">
        <v>0</v>
      </c>
      <c r="BL55" s="12">
        <v>0</v>
      </c>
      <c r="BM55" s="12">
        <v>0</v>
      </c>
      <c r="BN55" s="12">
        <v>0</v>
      </c>
      <c r="BO55" s="12">
        <v>0</v>
      </c>
      <c r="BP55" s="12">
        <v>0</v>
      </c>
      <c r="BQ55" s="12">
        <v>0</v>
      </c>
      <c r="BR55" s="12">
        <v>0</v>
      </c>
      <c r="BS55" s="12">
        <v>0</v>
      </c>
      <c r="BT55" s="12">
        <v>0</v>
      </c>
      <c r="BU55" s="12">
        <v>0</v>
      </c>
      <c r="BV55" s="12">
        <v>0</v>
      </c>
      <c r="BW55" s="12">
        <v>0</v>
      </c>
      <c r="BX55" s="12">
        <v>0</v>
      </c>
      <c r="BY55" s="12">
        <v>0</v>
      </c>
      <c r="BZ55" s="12">
        <v>0</v>
      </c>
      <c r="CA55" s="12">
        <v>0</v>
      </c>
      <c r="CB55" s="12">
        <v>0</v>
      </c>
      <c r="CC55" s="12">
        <v>0</v>
      </c>
      <c r="CD55" s="12">
        <v>0</v>
      </c>
      <c r="CE55" s="12">
        <v>0</v>
      </c>
      <c r="CF55" s="12">
        <v>0</v>
      </c>
      <c r="CG55" s="12">
        <v>0</v>
      </c>
      <c r="CH55" s="12">
        <v>0</v>
      </c>
      <c r="CI55" s="12">
        <v>0</v>
      </c>
      <c r="CJ55" s="12">
        <v>0</v>
      </c>
      <c r="CK55" s="12">
        <v>0</v>
      </c>
      <c r="CL55" s="12">
        <v>0</v>
      </c>
      <c r="CM55" s="12">
        <v>0</v>
      </c>
      <c r="CN55" s="12">
        <v>0</v>
      </c>
      <c r="CO55" s="12">
        <v>0</v>
      </c>
      <c r="CP55" s="12">
        <v>0</v>
      </c>
      <c r="CQ55" s="12">
        <v>0</v>
      </c>
      <c r="CR55" s="12">
        <v>0</v>
      </c>
      <c r="CS55" s="12">
        <v>0</v>
      </c>
      <c r="CT55" s="12">
        <v>0</v>
      </c>
      <c r="CU55" s="12">
        <v>0</v>
      </c>
      <c r="CV55" s="12">
        <v>0</v>
      </c>
      <c r="CW55" s="12">
        <v>0</v>
      </c>
      <c r="CX55" s="12">
        <v>0</v>
      </c>
      <c r="CY55" s="46"/>
      <c r="CZ55" s="10"/>
      <c r="DA55" s="4"/>
    </row>
    <row r="56" spans="1:105" ht="46.8" x14ac:dyDescent="0.3">
      <c r="A56" s="48" t="s">
        <v>118</v>
      </c>
      <c r="B56" s="49" t="s">
        <v>134</v>
      </c>
      <c r="C56" s="50" t="s">
        <v>30</v>
      </c>
      <c r="D56" s="12">
        <v>2020</v>
      </c>
      <c r="E56" s="12">
        <v>2024</v>
      </c>
      <c r="F56" s="12"/>
      <c r="G56" s="12">
        <v>0.16</v>
      </c>
      <c r="H56" s="12">
        <v>1.1299999999999999</v>
      </c>
      <c r="I56" s="51">
        <v>42736</v>
      </c>
      <c r="J56" s="12">
        <v>0</v>
      </c>
      <c r="K56" s="12">
        <v>0</v>
      </c>
      <c r="L56" s="12" t="s">
        <v>72</v>
      </c>
      <c r="M56" s="12">
        <v>1.17</v>
      </c>
      <c r="N56" s="12">
        <v>0</v>
      </c>
      <c r="O56" s="12">
        <v>0</v>
      </c>
      <c r="P56" s="12">
        <v>0</v>
      </c>
      <c r="Q56" s="12">
        <v>0</v>
      </c>
      <c r="R56" s="44">
        <v>0.124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0.22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0.52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0.14000000000000001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0</v>
      </c>
      <c r="BI56" s="12">
        <v>0</v>
      </c>
      <c r="BJ56" s="12">
        <v>0</v>
      </c>
      <c r="BK56" s="12">
        <v>0</v>
      </c>
      <c r="BL56" s="12">
        <v>0</v>
      </c>
      <c r="BM56" s="12">
        <v>0</v>
      </c>
      <c r="BN56" s="12">
        <v>0</v>
      </c>
      <c r="BO56" s="12">
        <v>0</v>
      </c>
      <c r="BP56" s="12">
        <v>0</v>
      </c>
      <c r="BQ56" s="12">
        <v>0</v>
      </c>
      <c r="BR56" s="12">
        <v>0</v>
      </c>
      <c r="BS56" s="12">
        <v>0</v>
      </c>
      <c r="BT56" s="12">
        <v>0</v>
      </c>
      <c r="BU56" s="12">
        <v>0</v>
      </c>
      <c r="BV56" s="12">
        <v>0</v>
      </c>
      <c r="BW56" s="12">
        <v>0</v>
      </c>
      <c r="BX56" s="12">
        <v>0</v>
      </c>
      <c r="BY56" s="12">
        <v>0</v>
      </c>
      <c r="BZ56" s="12">
        <v>0</v>
      </c>
      <c r="CA56" s="12">
        <v>0</v>
      </c>
      <c r="CB56" s="12">
        <v>0</v>
      </c>
      <c r="CC56" s="12">
        <v>0</v>
      </c>
      <c r="CD56" s="12">
        <v>0</v>
      </c>
      <c r="CE56" s="12">
        <v>0</v>
      </c>
      <c r="CF56" s="12">
        <v>0</v>
      </c>
      <c r="CG56" s="12">
        <v>0</v>
      </c>
      <c r="CH56" s="12">
        <v>0</v>
      </c>
      <c r="CI56" s="12">
        <v>0</v>
      </c>
      <c r="CJ56" s="12">
        <v>0</v>
      </c>
      <c r="CK56" s="12">
        <v>0</v>
      </c>
      <c r="CL56" s="12">
        <v>0</v>
      </c>
      <c r="CM56" s="12">
        <v>0</v>
      </c>
      <c r="CN56" s="12">
        <v>0</v>
      </c>
      <c r="CO56" s="12">
        <v>0</v>
      </c>
      <c r="CP56" s="12">
        <v>0</v>
      </c>
      <c r="CQ56" s="12">
        <v>0</v>
      </c>
      <c r="CR56" s="12">
        <v>0</v>
      </c>
      <c r="CS56" s="12">
        <v>0</v>
      </c>
      <c r="CT56" s="12">
        <v>0</v>
      </c>
      <c r="CU56" s="12">
        <v>0</v>
      </c>
      <c r="CV56" s="12">
        <v>0</v>
      </c>
      <c r="CW56" s="12">
        <v>0</v>
      </c>
      <c r="CX56" s="12">
        <v>0</v>
      </c>
      <c r="CY56" s="46"/>
      <c r="CZ56" s="10"/>
      <c r="DA56" s="4"/>
    </row>
    <row r="57" spans="1:105" ht="46.8" x14ac:dyDescent="0.3">
      <c r="A57" s="48" t="s">
        <v>119</v>
      </c>
      <c r="B57" s="49" t="s">
        <v>135</v>
      </c>
      <c r="C57" s="50" t="s">
        <v>30</v>
      </c>
      <c r="D57" s="12">
        <v>2020</v>
      </c>
      <c r="E57" s="12">
        <v>2024</v>
      </c>
      <c r="F57" s="12"/>
      <c r="G57" s="17">
        <v>7.05</v>
      </c>
      <c r="H57" s="17">
        <v>49.7</v>
      </c>
      <c r="I57" s="51">
        <v>42736</v>
      </c>
      <c r="J57" s="17">
        <v>0</v>
      </c>
      <c r="K57" s="17">
        <v>0</v>
      </c>
      <c r="L57" s="17">
        <v>0</v>
      </c>
      <c r="M57" s="17">
        <v>50.65</v>
      </c>
      <c r="N57" s="17">
        <v>0</v>
      </c>
      <c r="O57" s="17">
        <v>0</v>
      </c>
      <c r="P57" s="17">
        <v>0</v>
      </c>
      <c r="Q57" s="17">
        <v>0</v>
      </c>
      <c r="R57" s="44">
        <v>5.7039999999999997</v>
      </c>
      <c r="S57" s="17">
        <v>0</v>
      </c>
      <c r="T57" s="17">
        <v>0</v>
      </c>
      <c r="U57" s="17">
        <v>0</v>
      </c>
      <c r="V57" s="17">
        <v>0</v>
      </c>
      <c r="W57" s="17">
        <v>0</v>
      </c>
      <c r="X57" s="17">
        <v>0</v>
      </c>
      <c r="Y57" s="17">
        <v>0</v>
      </c>
      <c r="Z57" s="17">
        <v>0</v>
      </c>
      <c r="AA57" s="17">
        <v>0</v>
      </c>
      <c r="AB57" s="17">
        <v>9.69</v>
      </c>
      <c r="AC57" s="17">
        <v>0</v>
      </c>
      <c r="AD57" s="17">
        <v>0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22.93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7">
        <v>0</v>
      </c>
      <c r="AS57" s="17">
        <v>0</v>
      </c>
      <c r="AT57" s="17">
        <v>0</v>
      </c>
      <c r="AU57" s="17">
        <v>0</v>
      </c>
      <c r="AV57" s="17">
        <v>6.16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>
        <v>0</v>
      </c>
      <c r="BK57" s="17">
        <v>0</v>
      </c>
      <c r="BL57" s="17">
        <v>0</v>
      </c>
      <c r="BM57" s="17">
        <v>0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>
        <v>0</v>
      </c>
      <c r="BY57" s="17">
        <v>0</v>
      </c>
      <c r="BZ57" s="17">
        <v>0</v>
      </c>
      <c r="CA57" s="17">
        <v>0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>
        <v>0</v>
      </c>
      <c r="CK57" s="17">
        <v>0</v>
      </c>
      <c r="CL57" s="17">
        <v>0</v>
      </c>
      <c r="CM57" s="17">
        <v>0</v>
      </c>
      <c r="CN57" s="17">
        <v>0</v>
      </c>
      <c r="CO57" s="17">
        <v>0</v>
      </c>
      <c r="CP57" s="17">
        <v>0</v>
      </c>
      <c r="CQ57" s="17">
        <v>0</v>
      </c>
      <c r="CR57" s="17">
        <v>0</v>
      </c>
      <c r="CS57" s="17">
        <v>0</v>
      </c>
      <c r="CT57" s="17">
        <v>0</v>
      </c>
      <c r="CU57" s="17">
        <v>0</v>
      </c>
      <c r="CV57" s="17">
        <v>0</v>
      </c>
      <c r="CW57" s="17">
        <v>0</v>
      </c>
      <c r="CX57" s="17">
        <v>0</v>
      </c>
      <c r="CY57" s="46"/>
      <c r="CZ57" s="10"/>
      <c r="DA57" s="4"/>
    </row>
    <row r="58" spans="1:105" ht="31.2" x14ac:dyDescent="0.3">
      <c r="A58" s="48" t="s">
        <v>120</v>
      </c>
      <c r="B58" s="52" t="s">
        <v>124</v>
      </c>
      <c r="C58" s="50" t="s">
        <v>30</v>
      </c>
      <c r="D58" s="12">
        <v>2024</v>
      </c>
      <c r="E58" s="12">
        <v>2024</v>
      </c>
      <c r="F58" s="12"/>
      <c r="G58" s="17">
        <v>0</v>
      </c>
      <c r="H58" s="17">
        <v>0</v>
      </c>
      <c r="I58" s="51" t="s">
        <v>72</v>
      </c>
      <c r="J58" s="17">
        <v>8.8080000000000006E-2</v>
      </c>
      <c r="K58" s="17" t="s">
        <v>72</v>
      </c>
      <c r="L58" s="17" t="s">
        <v>72</v>
      </c>
      <c r="M58" s="17">
        <v>0</v>
      </c>
      <c r="N58" s="17">
        <v>8.8080000000000006E-2</v>
      </c>
      <c r="O58" s="17">
        <v>0</v>
      </c>
      <c r="P58" s="17">
        <v>0</v>
      </c>
      <c r="Q58" s="17">
        <v>0</v>
      </c>
      <c r="R58" s="44">
        <v>0</v>
      </c>
      <c r="S58" s="17">
        <v>0</v>
      </c>
      <c r="T58" s="17">
        <v>0</v>
      </c>
      <c r="U58" s="17">
        <v>0</v>
      </c>
      <c r="V58" s="17">
        <v>0</v>
      </c>
      <c r="W58" s="17">
        <v>0</v>
      </c>
      <c r="X58" s="17">
        <v>0</v>
      </c>
      <c r="Y58" s="17">
        <v>0</v>
      </c>
      <c r="Z58" s="17">
        <v>0</v>
      </c>
      <c r="AA58" s="17">
        <v>0</v>
      </c>
      <c r="AB58" s="17">
        <v>0</v>
      </c>
      <c r="AC58" s="17">
        <v>0</v>
      </c>
      <c r="AD58" s="17">
        <v>0</v>
      </c>
      <c r="AE58" s="17">
        <v>0</v>
      </c>
      <c r="AF58" s="17">
        <v>0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v>0</v>
      </c>
      <c r="AO58" s="17">
        <v>0</v>
      </c>
      <c r="AP58" s="17">
        <v>0</v>
      </c>
      <c r="AQ58" s="17">
        <v>0</v>
      </c>
      <c r="AR58" s="17">
        <v>0</v>
      </c>
      <c r="AS58" s="17">
        <v>0</v>
      </c>
      <c r="AT58" s="17">
        <v>0</v>
      </c>
      <c r="AU58" s="17">
        <v>0</v>
      </c>
      <c r="AV58" s="17">
        <v>0</v>
      </c>
      <c r="AW58" s="17">
        <v>0</v>
      </c>
      <c r="AX58" s="17">
        <v>0</v>
      </c>
      <c r="AY58" s="17">
        <v>0</v>
      </c>
      <c r="AZ58" s="17">
        <v>0</v>
      </c>
      <c r="BA58" s="17">
        <v>0</v>
      </c>
      <c r="BB58" s="17">
        <v>0</v>
      </c>
      <c r="BC58" s="17">
        <v>0</v>
      </c>
      <c r="BD58" s="17">
        <v>0</v>
      </c>
      <c r="BE58" s="17">
        <v>0</v>
      </c>
      <c r="BF58" s="17">
        <v>8.8080000000000006E-2</v>
      </c>
      <c r="BG58" s="17">
        <v>0</v>
      </c>
      <c r="BH58" s="17">
        <v>0</v>
      </c>
      <c r="BI58" s="17">
        <v>0</v>
      </c>
      <c r="BJ58" s="17">
        <v>8.8080000000000006E-2</v>
      </c>
      <c r="BK58" s="17">
        <v>0</v>
      </c>
      <c r="BL58" s="17">
        <v>0</v>
      </c>
      <c r="BM58" s="17">
        <v>0</v>
      </c>
      <c r="BN58" s="17">
        <v>0</v>
      </c>
      <c r="BO58" s="17">
        <v>0</v>
      </c>
      <c r="BP58" s="17">
        <v>0</v>
      </c>
      <c r="BQ58" s="17">
        <v>0</v>
      </c>
      <c r="BR58" s="17">
        <v>0</v>
      </c>
      <c r="BS58" s="17">
        <v>0</v>
      </c>
      <c r="BT58" s="17">
        <v>0</v>
      </c>
      <c r="BU58" s="17">
        <v>0</v>
      </c>
      <c r="BV58" s="17">
        <v>0</v>
      </c>
      <c r="BW58" s="17">
        <v>0</v>
      </c>
      <c r="BX58" s="17">
        <v>0</v>
      </c>
      <c r="BY58" s="17">
        <v>0</v>
      </c>
      <c r="BZ58" s="17">
        <v>0</v>
      </c>
      <c r="CA58" s="17">
        <v>0</v>
      </c>
      <c r="CB58" s="17">
        <v>0</v>
      </c>
      <c r="CC58" s="17">
        <v>0</v>
      </c>
      <c r="CD58" s="17">
        <v>0</v>
      </c>
      <c r="CE58" s="17">
        <v>0</v>
      </c>
      <c r="CF58" s="17">
        <v>0</v>
      </c>
      <c r="CG58" s="17">
        <v>0</v>
      </c>
      <c r="CH58" s="17">
        <v>0</v>
      </c>
      <c r="CI58" s="17">
        <v>0</v>
      </c>
      <c r="CJ58" s="17">
        <v>0</v>
      </c>
      <c r="CK58" s="17">
        <v>0</v>
      </c>
      <c r="CL58" s="17">
        <v>0</v>
      </c>
      <c r="CM58" s="17">
        <v>0</v>
      </c>
      <c r="CN58" s="17">
        <v>0</v>
      </c>
      <c r="CO58" s="17">
        <v>8.8080000000000006E-2</v>
      </c>
      <c r="CP58" s="17">
        <v>0</v>
      </c>
      <c r="CQ58" s="17">
        <v>0</v>
      </c>
      <c r="CR58" s="17">
        <v>0</v>
      </c>
      <c r="CS58" s="17">
        <v>8.8080000000000006E-2</v>
      </c>
      <c r="CT58" s="17">
        <v>8.8080000000000006E-2</v>
      </c>
      <c r="CU58" s="17">
        <v>0</v>
      </c>
      <c r="CV58" s="17">
        <v>0</v>
      </c>
      <c r="CW58" s="17">
        <v>0</v>
      </c>
      <c r="CX58" s="17">
        <v>8.8080000000000006E-2</v>
      </c>
      <c r="CY58" s="46"/>
      <c r="CZ58" s="10"/>
      <c r="DA58" s="4"/>
    </row>
    <row r="59" spans="1:105" ht="31.2" x14ac:dyDescent="0.3">
      <c r="A59" s="48" t="s">
        <v>121</v>
      </c>
      <c r="B59" s="52" t="s">
        <v>125</v>
      </c>
      <c r="C59" s="50" t="s">
        <v>30</v>
      </c>
      <c r="D59" s="12">
        <v>2024</v>
      </c>
      <c r="E59" s="12">
        <v>2024</v>
      </c>
      <c r="F59" s="12"/>
      <c r="G59" s="17">
        <v>0</v>
      </c>
      <c r="H59" s="17">
        <v>0</v>
      </c>
      <c r="I59" s="51" t="s">
        <v>72</v>
      </c>
      <c r="J59" s="17">
        <v>8.8080000000000006E-2</v>
      </c>
      <c r="K59" s="17" t="s">
        <v>72</v>
      </c>
      <c r="L59" s="17" t="s">
        <v>72</v>
      </c>
      <c r="M59" s="17">
        <v>0</v>
      </c>
      <c r="N59" s="17">
        <v>8.8080000000000006E-2</v>
      </c>
      <c r="O59" s="17">
        <v>0</v>
      </c>
      <c r="P59" s="17">
        <v>0</v>
      </c>
      <c r="Q59" s="17">
        <v>0</v>
      </c>
      <c r="R59" s="44">
        <v>0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7">
        <v>0</v>
      </c>
      <c r="Y59" s="17">
        <v>0</v>
      </c>
      <c r="Z59" s="17">
        <v>0</v>
      </c>
      <c r="AA59" s="17"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7">
        <v>0</v>
      </c>
      <c r="AS59" s="17">
        <v>0</v>
      </c>
      <c r="AT59" s="17">
        <v>0</v>
      </c>
      <c r="AU59" s="17">
        <v>0</v>
      </c>
      <c r="AV59" s="17">
        <v>0</v>
      </c>
      <c r="AW59" s="17">
        <v>0</v>
      </c>
      <c r="AX59" s="17">
        <v>0</v>
      </c>
      <c r="AY59" s="17">
        <v>0</v>
      </c>
      <c r="AZ59" s="17">
        <v>0</v>
      </c>
      <c r="BA59" s="17">
        <v>0</v>
      </c>
      <c r="BB59" s="17">
        <v>0</v>
      </c>
      <c r="BC59" s="17">
        <v>0</v>
      </c>
      <c r="BD59" s="17">
        <v>0</v>
      </c>
      <c r="BE59" s="17">
        <v>0</v>
      </c>
      <c r="BF59" s="17">
        <v>8.8080000000000006E-2</v>
      </c>
      <c r="BG59" s="17">
        <v>0</v>
      </c>
      <c r="BH59" s="17">
        <v>0</v>
      </c>
      <c r="BI59" s="17">
        <v>0</v>
      </c>
      <c r="BJ59" s="17">
        <v>8.8080000000000006E-2</v>
      </c>
      <c r="BK59" s="17">
        <v>0</v>
      </c>
      <c r="BL59" s="17">
        <v>0</v>
      </c>
      <c r="BM59" s="17">
        <v>0</v>
      </c>
      <c r="BN59" s="17">
        <v>0</v>
      </c>
      <c r="BO59" s="17">
        <v>0</v>
      </c>
      <c r="BP59" s="17">
        <v>0</v>
      </c>
      <c r="BQ59" s="17">
        <v>0</v>
      </c>
      <c r="BR59" s="17">
        <v>0</v>
      </c>
      <c r="BS59" s="17">
        <v>0</v>
      </c>
      <c r="BT59" s="17">
        <v>0</v>
      </c>
      <c r="BU59" s="17">
        <v>0</v>
      </c>
      <c r="BV59" s="17">
        <v>0</v>
      </c>
      <c r="BW59" s="17">
        <v>0</v>
      </c>
      <c r="BX59" s="17">
        <v>0</v>
      </c>
      <c r="BY59" s="17">
        <v>0</v>
      </c>
      <c r="BZ59" s="17">
        <v>0</v>
      </c>
      <c r="CA59" s="17">
        <v>0</v>
      </c>
      <c r="CB59" s="17">
        <v>0</v>
      </c>
      <c r="CC59" s="17">
        <v>0</v>
      </c>
      <c r="CD59" s="17">
        <v>0</v>
      </c>
      <c r="CE59" s="17">
        <v>0</v>
      </c>
      <c r="CF59" s="17">
        <v>0</v>
      </c>
      <c r="CG59" s="17">
        <v>0</v>
      </c>
      <c r="CH59" s="17">
        <v>0</v>
      </c>
      <c r="CI59" s="17">
        <v>0</v>
      </c>
      <c r="CJ59" s="17">
        <v>0</v>
      </c>
      <c r="CK59" s="17">
        <v>0</v>
      </c>
      <c r="CL59" s="17">
        <v>0</v>
      </c>
      <c r="CM59" s="17">
        <v>0</v>
      </c>
      <c r="CN59" s="17">
        <v>0</v>
      </c>
      <c r="CO59" s="17">
        <v>8.8080000000000006E-2</v>
      </c>
      <c r="CP59" s="17">
        <v>0</v>
      </c>
      <c r="CQ59" s="17">
        <v>0</v>
      </c>
      <c r="CR59" s="17">
        <v>0</v>
      </c>
      <c r="CS59" s="17">
        <v>8.8080000000000006E-2</v>
      </c>
      <c r="CT59" s="17">
        <v>8.8080000000000006E-2</v>
      </c>
      <c r="CU59" s="17">
        <v>0</v>
      </c>
      <c r="CV59" s="17">
        <v>0</v>
      </c>
      <c r="CW59" s="17">
        <v>0</v>
      </c>
      <c r="CX59" s="17">
        <v>8.8080000000000006E-2</v>
      </c>
      <c r="CY59" s="46"/>
      <c r="CZ59" s="10"/>
      <c r="DA59" s="4"/>
    </row>
    <row r="60" spans="1:105" ht="31.2" x14ac:dyDescent="0.3">
      <c r="A60" s="48" t="s">
        <v>122</v>
      </c>
      <c r="B60" s="52" t="s">
        <v>126</v>
      </c>
      <c r="C60" s="50" t="s">
        <v>30</v>
      </c>
      <c r="D60" s="12">
        <v>2024</v>
      </c>
      <c r="E60" s="12">
        <v>2024</v>
      </c>
      <c r="F60" s="12"/>
      <c r="G60" s="17">
        <v>0</v>
      </c>
      <c r="H60" s="17">
        <v>0</v>
      </c>
      <c r="I60" s="51" t="s">
        <v>72</v>
      </c>
      <c r="J60" s="17">
        <v>0.129996</v>
      </c>
      <c r="K60" s="17" t="s">
        <v>72</v>
      </c>
      <c r="L60" s="17" t="s">
        <v>72</v>
      </c>
      <c r="M60" s="17">
        <v>0</v>
      </c>
      <c r="N60" s="17">
        <v>0.129996</v>
      </c>
      <c r="O60" s="17">
        <v>0</v>
      </c>
      <c r="P60" s="17">
        <v>0</v>
      </c>
      <c r="Q60" s="17">
        <v>0</v>
      </c>
      <c r="R60" s="44">
        <v>0</v>
      </c>
      <c r="S60" s="17">
        <v>0</v>
      </c>
      <c r="T60" s="17">
        <v>0</v>
      </c>
      <c r="U60" s="17">
        <v>0</v>
      </c>
      <c r="V60" s="17">
        <v>0</v>
      </c>
      <c r="W60" s="17">
        <v>0</v>
      </c>
      <c r="X60" s="17">
        <v>0</v>
      </c>
      <c r="Y60" s="17">
        <v>0</v>
      </c>
      <c r="Z60" s="17">
        <v>0</v>
      </c>
      <c r="AA60" s="17">
        <v>0</v>
      </c>
      <c r="AB60" s="17">
        <v>0</v>
      </c>
      <c r="AC60" s="17">
        <v>0</v>
      </c>
      <c r="AD60" s="17">
        <v>0</v>
      </c>
      <c r="AE60" s="17">
        <v>0</v>
      </c>
      <c r="AF60" s="17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v>0</v>
      </c>
      <c r="AO60" s="17">
        <v>0</v>
      </c>
      <c r="AP60" s="17">
        <v>0</v>
      </c>
      <c r="AQ60" s="17">
        <v>0</v>
      </c>
      <c r="AR60" s="17">
        <v>0</v>
      </c>
      <c r="AS60" s="17">
        <v>0</v>
      </c>
      <c r="AT60" s="17">
        <v>0</v>
      </c>
      <c r="AU60" s="17">
        <v>0</v>
      </c>
      <c r="AV60" s="17">
        <v>0</v>
      </c>
      <c r="AW60" s="17">
        <v>0</v>
      </c>
      <c r="AX60" s="17">
        <v>0</v>
      </c>
      <c r="AY60" s="17">
        <v>0</v>
      </c>
      <c r="AZ60" s="17">
        <v>0</v>
      </c>
      <c r="BA60" s="17">
        <v>0</v>
      </c>
      <c r="BB60" s="17">
        <v>0</v>
      </c>
      <c r="BC60" s="17">
        <v>0</v>
      </c>
      <c r="BD60" s="17">
        <v>0</v>
      </c>
      <c r="BE60" s="17">
        <v>0</v>
      </c>
      <c r="BF60" s="17">
        <v>0.129996</v>
      </c>
      <c r="BG60" s="17">
        <v>0</v>
      </c>
      <c r="BH60" s="17">
        <v>0</v>
      </c>
      <c r="BI60" s="17">
        <v>0</v>
      </c>
      <c r="BJ60" s="17">
        <v>0.129996</v>
      </c>
      <c r="BK60" s="17">
        <v>0</v>
      </c>
      <c r="BL60" s="17">
        <v>0</v>
      </c>
      <c r="BM60" s="17">
        <v>0</v>
      </c>
      <c r="BN60" s="17">
        <v>0</v>
      </c>
      <c r="BO60" s="17">
        <v>0</v>
      </c>
      <c r="BP60" s="17">
        <v>0</v>
      </c>
      <c r="BQ60" s="17">
        <v>0</v>
      </c>
      <c r="BR60" s="17">
        <v>0</v>
      </c>
      <c r="BS60" s="17">
        <v>0</v>
      </c>
      <c r="BT60" s="17">
        <v>0</v>
      </c>
      <c r="BU60" s="17">
        <v>0</v>
      </c>
      <c r="BV60" s="17">
        <v>0</v>
      </c>
      <c r="BW60" s="17">
        <v>0</v>
      </c>
      <c r="BX60" s="17">
        <v>0</v>
      </c>
      <c r="BY60" s="17">
        <v>0</v>
      </c>
      <c r="BZ60" s="17">
        <v>0</v>
      </c>
      <c r="CA60" s="17">
        <v>0</v>
      </c>
      <c r="CB60" s="17">
        <v>0</v>
      </c>
      <c r="CC60" s="17">
        <v>0</v>
      </c>
      <c r="CD60" s="17">
        <v>0</v>
      </c>
      <c r="CE60" s="17">
        <v>0</v>
      </c>
      <c r="CF60" s="17">
        <v>0</v>
      </c>
      <c r="CG60" s="17">
        <v>0</v>
      </c>
      <c r="CH60" s="17">
        <v>0</v>
      </c>
      <c r="CI60" s="17">
        <v>0</v>
      </c>
      <c r="CJ60" s="17">
        <v>0</v>
      </c>
      <c r="CK60" s="17">
        <v>0</v>
      </c>
      <c r="CL60" s="17">
        <v>0</v>
      </c>
      <c r="CM60" s="17">
        <v>0</v>
      </c>
      <c r="CN60" s="17">
        <v>0</v>
      </c>
      <c r="CO60" s="17">
        <v>0.129996</v>
      </c>
      <c r="CP60" s="17">
        <v>0</v>
      </c>
      <c r="CQ60" s="17">
        <v>0</v>
      </c>
      <c r="CR60" s="17">
        <v>0</v>
      </c>
      <c r="CS60" s="17">
        <v>0.129996</v>
      </c>
      <c r="CT60" s="17">
        <v>0.129996</v>
      </c>
      <c r="CU60" s="17">
        <v>0</v>
      </c>
      <c r="CV60" s="17">
        <v>0</v>
      </c>
      <c r="CW60" s="17">
        <v>0</v>
      </c>
      <c r="CX60" s="17">
        <v>0.129996</v>
      </c>
      <c r="CY60" s="46"/>
      <c r="CZ60" s="10"/>
      <c r="DA60" s="4"/>
    </row>
    <row r="61" spans="1:105" ht="31.2" x14ac:dyDescent="0.3">
      <c r="A61" s="48" t="s">
        <v>123</v>
      </c>
      <c r="B61" s="52" t="s">
        <v>127</v>
      </c>
      <c r="C61" s="50" t="s">
        <v>30</v>
      </c>
      <c r="D61" s="12">
        <v>2024</v>
      </c>
      <c r="E61" s="12">
        <v>2024</v>
      </c>
      <c r="F61" s="12"/>
      <c r="G61" s="17">
        <v>0</v>
      </c>
      <c r="H61" s="17">
        <v>0</v>
      </c>
      <c r="I61" s="51" t="s">
        <v>72</v>
      </c>
      <c r="J61" s="17">
        <v>0.17610480000000001</v>
      </c>
      <c r="K61" s="17" t="s">
        <v>72</v>
      </c>
      <c r="L61" s="17" t="s">
        <v>72</v>
      </c>
      <c r="M61" s="17">
        <v>0</v>
      </c>
      <c r="N61" s="17">
        <v>0.17610480000000001</v>
      </c>
      <c r="O61" s="17">
        <v>0</v>
      </c>
      <c r="P61" s="17">
        <v>0</v>
      </c>
      <c r="Q61" s="17">
        <v>0</v>
      </c>
      <c r="R61" s="44">
        <v>0</v>
      </c>
      <c r="S61" s="17">
        <v>0</v>
      </c>
      <c r="T61" s="17">
        <v>0</v>
      </c>
      <c r="U61" s="17">
        <v>0</v>
      </c>
      <c r="V61" s="17">
        <v>0</v>
      </c>
      <c r="W61" s="17">
        <v>0</v>
      </c>
      <c r="X61" s="17">
        <v>0</v>
      </c>
      <c r="Y61" s="17">
        <v>0</v>
      </c>
      <c r="Z61" s="17">
        <v>0</v>
      </c>
      <c r="AA61" s="17">
        <v>0</v>
      </c>
      <c r="AB61" s="17">
        <v>0</v>
      </c>
      <c r="AC61" s="17">
        <v>0</v>
      </c>
      <c r="AD61" s="17">
        <v>0</v>
      </c>
      <c r="AE61" s="17">
        <v>0</v>
      </c>
      <c r="AF61" s="17">
        <v>0</v>
      </c>
      <c r="AG61" s="17">
        <v>0</v>
      </c>
      <c r="AH61" s="17">
        <v>0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v>0</v>
      </c>
      <c r="AO61" s="17">
        <v>0</v>
      </c>
      <c r="AP61" s="17">
        <v>0</v>
      </c>
      <c r="AQ61" s="17">
        <v>0</v>
      </c>
      <c r="AR61" s="17">
        <v>0</v>
      </c>
      <c r="AS61" s="17">
        <v>0</v>
      </c>
      <c r="AT61" s="17">
        <v>0</v>
      </c>
      <c r="AU61" s="17">
        <v>0</v>
      </c>
      <c r="AV61" s="17">
        <v>0</v>
      </c>
      <c r="AW61" s="17">
        <v>0</v>
      </c>
      <c r="AX61" s="17">
        <v>0</v>
      </c>
      <c r="AY61" s="17">
        <v>0</v>
      </c>
      <c r="AZ61" s="17">
        <v>0</v>
      </c>
      <c r="BA61" s="17">
        <v>0</v>
      </c>
      <c r="BB61" s="17">
        <v>0</v>
      </c>
      <c r="BC61" s="17">
        <v>0</v>
      </c>
      <c r="BD61" s="17">
        <v>0</v>
      </c>
      <c r="BE61" s="17">
        <v>0</v>
      </c>
      <c r="BF61" s="17">
        <v>0.17610480000000001</v>
      </c>
      <c r="BG61" s="17">
        <v>0</v>
      </c>
      <c r="BH61" s="17">
        <v>0</v>
      </c>
      <c r="BI61" s="17">
        <v>0</v>
      </c>
      <c r="BJ61" s="17">
        <v>0.17610480000000001</v>
      </c>
      <c r="BK61" s="17">
        <v>0</v>
      </c>
      <c r="BL61" s="17">
        <v>0</v>
      </c>
      <c r="BM61" s="17">
        <v>0</v>
      </c>
      <c r="BN61" s="17">
        <v>0</v>
      </c>
      <c r="BO61" s="17">
        <v>0</v>
      </c>
      <c r="BP61" s="17">
        <v>0</v>
      </c>
      <c r="BQ61" s="17">
        <v>0</v>
      </c>
      <c r="BR61" s="17">
        <v>0</v>
      </c>
      <c r="BS61" s="17">
        <v>0</v>
      </c>
      <c r="BT61" s="17">
        <v>0</v>
      </c>
      <c r="BU61" s="17">
        <v>0</v>
      </c>
      <c r="BV61" s="17">
        <v>0</v>
      </c>
      <c r="BW61" s="17">
        <v>0</v>
      </c>
      <c r="BX61" s="17">
        <v>0</v>
      </c>
      <c r="BY61" s="17">
        <v>0</v>
      </c>
      <c r="BZ61" s="17">
        <v>0</v>
      </c>
      <c r="CA61" s="17">
        <v>0</v>
      </c>
      <c r="CB61" s="17">
        <v>0</v>
      </c>
      <c r="CC61" s="17">
        <v>0</v>
      </c>
      <c r="CD61" s="17">
        <v>0</v>
      </c>
      <c r="CE61" s="17">
        <v>0</v>
      </c>
      <c r="CF61" s="17">
        <v>0</v>
      </c>
      <c r="CG61" s="17">
        <v>0</v>
      </c>
      <c r="CH61" s="17">
        <v>0</v>
      </c>
      <c r="CI61" s="17">
        <v>0</v>
      </c>
      <c r="CJ61" s="17">
        <v>0</v>
      </c>
      <c r="CK61" s="17">
        <v>0</v>
      </c>
      <c r="CL61" s="17">
        <v>0</v>
      </c>
      <c r="CM61" s="17">
        <v>0</v>
      </c>
      <c r="CN61" s="17">
        <v>0</v>
      </c>
      <c r="CO61" s="17">
        <v>0.17610480000000001</v>
      </c>
      <c r="CP61" s="17">
        <v>0</v>
      </c>
      <c r="CQ61" s="17">
        <v>0</v>
      </c>
      <c r="CR61" s="17">
        <v>0</v>
      </c>
      <c r="CS61" s="17">
        <v>0.17610480000000001</v>
      </c>
      <c r="CT61" s="17">
        <v>0.17610480000000001</v>
      </c>
      <c r="CU61" s="17">
        <v>0</v>
      </c>
      <c r="CV61" s="17">
        <v>0</v>
      </c>
      <c r="CW61" s="17">
        <v>0</v>
      </c>
      <c r="CX61" s="17">
        <v>0.17610480000000001</v>
      </c>
      <c r="CY61" s="46"/>
      <c r="CZ61" s="10"/>
      <c r="DA61" s="4"/>
    </row>
    <row r="62" spans="1:105" ht="35.4" customHeight="1" x14ac:dyDescent="0.3">
      <c r="A62" s="48" t="s">
        <v>143</v>
      </c>
      <c r="B62" s="52" t="s">
        <v>148</v>
      </c>
      <c r="C62" s="50" t="s">
        <v>30</v>
      </c>
      <c r="D62" s="12">
        <v>2025</v>
      </c>
      <c r="E62" s="12">
        <v>2029</v>
      </c>
      <c r="F62" s="12"/>
      <c r="G62" s="12">
        <v>0.749</v>
      </c>
      <c r="H62" s="12">
        <v>4.7510000000000003</v>
      </c>
      <c r="I62" s="51">
        <v>45352</v>
      </c>
      <c r="J62" s="12">
        <v>0</v>
      </c>
      <c r="K62" s="12">
        <v>0</v>
      </c>
      <c r="L62" s="12">
        <v>0</v>
      </c>
      <c r="M62" s="12">
        <v>5.9610000000000003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  <c r="BC62" s="12">
        <v>0</v>
      </c>
      <c r="BD62" s="12">
        <v>0</v>
      </c>
      <c r="BE62" s="12">
        <v>0</v>
      </c>
      <c r="BF62" s="12">
        <v>0</v>
      </c>
      <c r="BG62" s="12">
        <v>0</v>
      </c>
      <c r="BH62" s="12">
        <v>0</v>
      </c>
      <c r="BI62" s="12">
        <v>0</v>
      </c>
      <c r="BJ62" s="12">
        <v>0</v>
      </c>
      <c r="BK62" s="12">
        <v>0</v>
      </c>
      <c r="BL62" s="12">
        <v>0</v>
      </c>
      <c r="BM62" s="12">
        <v>0</v>
      </c>
      <c r="BN62" s="12">
        <v>0</v>
      </c>
      <c r="BO62" s="12">
        <v>0</v>
      </c>
      <c r="BP62" s="12">
        <v>0.94499999999999995</v>
      </c>
      <c r="BQ62" s="12">
        <v>0</v>
      </c>
      <c r="BR62" s="12">
        <v>0</v>
      </c>
      <c r="BS62" s="12">
        <v>0.879</v>
      </c>
      <c r="BT62" s="12">
        <v>6.6000000000000003E-2</v>
      </c>
      <c r="BU62" s="12">
        <v>1.0449999999999999</v>
      </c>
      <c r="BV62" s="12">
        <v>0</v>
      </c>
      <c r="BW62" s="12">
        <v>0</v>
      </c>
      <c r="BX62" s="12">
        <v>0.97199999999999998</v>
      </c>
      <c r="BY62" s="12">
        <v>7.2999999999999995E-2</v>
      </c>
      <c r="BZ62" s="12">
        <v>1.3</v>
      </c>
      <c r="CA62" s="12">
        <v>0</v>
      </c>
      <c r="CB62" s="12">
        <v>0</v>
      </c>
      <c r="CC62" s="12">
        <v>1.2090000000000001</v>
      </c>
      <c r="CD62" s="12">
        <v>9.0999999999999998E-2</v>
      </c>
      <c r="CE62" s="12">
        <v>0.88200000000000001</v>
      </c>
      <c r="CF62" s="12">
        <v>0</v>
      </c>
      <c r="CG62" s="12">
        <v>0</v>
      </c>
      <c r="CH62" s="12">
        <v>0.82</v>
      </c>
      <c r="CI62" s="12">
        <v>6.2E-2</v>
      </c>
      <c r="CJ62" s="12">
        <v>0.57899999999999996</v>
      </c>
      <c r="CK62" s="12">
        <v>0</v>
      </c>
      <c r="CL62" s="12">
        <v>0</v>
      </c>
      <c r="CM62" s="12">
        <v>0.48799999999999999</v>
      </c>
      <c r="CN62" s="12">
        <v>9.0999999999999998E-2</v>
      </c>
      <c r="CO62" s="12">
        <v>4.7510000000000003</v>
      </c>
      <c r="CP62" s="12">
        <v>0</v>
      </c>
      <c r="CQ62" s="12">
        <v>0</v>
      </c>
      <c r="CR62" s="12">
        <f>CM62+CH62+CC62+BX62+BS62</f>
        <v>4.3680000000000003</v>
      </c>
      <c r="CS62" s="12">
        <f>CN62+CI62+CD62+BY62+BT62</f>
        <v>0.38300000000000001</v>
      </c>
      <c r="CT62" s="12">
        <v>4.7510000000000003</v>
      </c>
      <c r="CU62" s="12">
        <v>0</v>
      </c>
      <c r="CV62" s="12">
        <v>0</v>
      </c>
      <c r="CW62" s="12">
        <v>4.4180000000000001</v>
      </c>
      <c r="CX62" s="12">
        <f>CS62</f>
        <v>0.38300000000000001</v>
      </c>
      <c r="CY62" s="46"/>
      <c r="CZ62" s="10"/>
      <c r="DA62" s="4"/>
    </row>
    <row r="63" spans="1:105" ht="35.4" customHeight="1" x14ac:dyDescent="0.3">
      <c r="A63" s="48" t="s">
        <v>144</v>
      </c>
      <c r="B63" s="52" t="s">
        <v>149</v>
      </c>
      <c r="C63" s="50" t="s">
        <v>30</v>
      </c>
      <c r="D63" s="12">
        <v>2025</v>
      </c>
      <c r="E63" s="12">
        <v>2029</v>
      </c>
      <c r="F63" s="12"/>
      <c r="G63" s="12">
        <v>4.2999999999999997E-2</v>
      </c>
      <c r="H63" s="12">
        <v>0.29199999999999998</v>
      </c>
      <c r="I63" s="51">
        <v>45352</v>
      </c>
      <c r="J63" s="12">
        <v>0</v>
      </c>
      <c r="K63" s="12">
        <v>0</v>
      </c>
      <c r="L63" s="12">
        <v>0</v>
      </c>
      <c r="M63" s="12">
        <v>0.36699999999999999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  <c r="BC63" s="12">
        <v>0</v>
      </c>
      <c r="BD63" s="12">
        <v>0</v>
      </c>
      <c r="BE63" s="12">
        <v>0</v>
      </c>
      <c r="BF63" s="12">
        <v>0</v>
      </c>
      <c r="BG63" s="12">
        <v>0</v>
      </c>
      <c r="BH63" s="12">
        <v>0</v>
      </c>
      <c r="BI63" s="12">
        <v>0</v>
      </c>
      <c r="BJ63" s="12">
        <v>0</v>
      </c>
      <c r="BK63" s="12">
        <v>0</v>
      </c>
      <c r="BL63" s="12">
        <v>0</v>
      </c>
      <c r="BM63" s="12">
        <v>0</v>
      </c>
      <c r="BN63" s="12">
        <v>0</v>
      </c>
      <c r="BO63" s="12">
        <v>0</v>
      </c>
      <c r="BP63" s="12">
        <v>5.8000000000000003E-2</v>
      </c>
      <c r="BQ63" s="12">
        <v>0</v>
      </c>
      <c r="BR63" s="12">
        <v>0</v>
      </c>
      <c r="BS63" s="12">
        <v>0.05</v>
      </c>
      <c r="BT63" s="12">
        <v>8.0000000000000002E-3</v>
      </c>
      <c r="BU63" s="12">
        <v>5.8000000000000003E-2</v>
      </c>
      <c r="BV63" s="12">
        <v>0</v>
      </c>
      <c r="BW63" s="12">
        <v>0</v>
      </c>
      <c r="BX63" s="12">
        <v>0.05</v>
      </c>
      <c r="BY63" s="12">
        <v>8.0000000000000002E-3</v>
      </c>
      <c r="BZ63" s="12">
        <v>0.06</v>
      </c>
      <c r="CA63" s="12">
        <v>0</v>
      </c>
      <c r="CB63" s="12">
        <v>0</v>
      </c>
      <c r="CC63" s="12">
        <v>0.05</v>
      </c>
      <c r="CD63" s="12">
        <v>0.01</v>
      </c>
      <c r="CE63" s="12">
        <v>6.6000000000000003E-2</v>
      </c>
      <c r="CF63" s="12">
        <v>0</v>
      </c>
      <c r="CG63" s="12">
        <v>0</v>
      </c>
      <c r="CH63" s="12">
        <v>6.0999999999999999E-2</v>
      </c>
      <c r="CI63" s="12">
        <v>5.0000000000000001E-3</v>
      </c>
      <c r="CJ63" s="12">
        <v>5.0999999999999997E-2</v>
      </c>
      <c r="CK63" s="12">
        <v>0</v>
      </c>
      <c r="CL63" s="12">
        <v>0</v>
      </c>
      <c r="CM63" s="12">
        <v>4.4999999999999998E-2</v>
      </c>
      <c r="CN63" s="12">
        <v>6.0000000000000001E-3</v>
      </c>
      <c r="CO63" s="12">
        <v>0.29299999999999998</v>
      </c>
      <c r="CP63" s="12">
        <v>0</v>
      </c>
      <c r="CQ63" s="12">
        <v>0</v>
      </c>
      <c r="CR63" s="12">
        <f t="shared" ref="CR63:CR64" si="91">CM63+CH63+CC63+BX63+BS63</f>
        <v>0.25600000000000001</v>
      </c>
      <c r="CS63" s="12">
        <f t="shared" ref="CS63:CS64" si="92">CN63+CI63+CD63+BY63+BT63</f>
        <v>3.6999999999999998E-2</v>
      </c>
      <c r="CT63" s="12">
        <v>0.29299999999999998</v>
      </c>
      <c r="CU63" s="12">
        <v>0</v>
      </c>
      <c r="CV63" s="12">
        <v>0</v>
      </c>
      <c r="CW63" s="12">
        <v>0.27200000000000002</v>
      </c>
      <c r="CX63" s="12">
        <f t="shared" ref="CX63:CX64" si="93">CS63</f>
        <v>3.6999999999999998E-2</v>
      </c>
      <c r="CY63" s="46"/>
      <c r="CZ63" s="10"/>
      <c r="DA63" s="4"/>
    </row>
    <row r="64" spans="1:105" ht="35.4" customHeight="1" x14ac:dyDescent="0.3">
      <c r="A64" s="48" t="s">
        <v>145</v>
      </c>
      <c r="B64" s="52" t="s">
        <v>150</v>
      </c>
      <c r="C64" s="50" t="s">
        <v>30</v>
      </c>
      <c r="D64" s="12">
        <v>2025</v>
      </c>
      <c r="E64" s="12">
        <v>2029</v>
      </c>
      <c r="F64" s="12"/>
      <c r="G64" s="12">
        <v>0.50600000000000001</v>
      </c>
      <c r="H64" s="12">
        <v>3.2360000000000002</v>
      </c>
      <c r="I64" s="51">
        <v>45352</v>
      </c>
      <c r="J64" s="12">
        <v>0</v>
      </c>
      <c r="K64" s="12">
        <v>0</v>
      </c>
      <c r="L64" s="12">
        <v>0</v>
      </c>
      <c r="M64" s="12">
        <v>4.0599999999999996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  <c r="BC64" s="12">
        <v>0</v>
      </c>
      <c r="BD64" s="12">
        <v>0</v>
      </c>
      <c r="BE64" s="12">
        <v>0</v>
      </c>
      <c r="BF64" s="12">
        <v>0</v>
      </c>
      <c r="BG64" s="12">
        <v>0</v>
      </c>
      <c r="BH64" s="12">
        <v>0</v>
      </c>
      <c r="BI64" s="12">
        <v>0</v>
      </c>
      <c r="BJ64" s="12">
        <v>0</v>
      </c>
      <c r="BK64" s="12">
        <v>0</v>
      </c>
      <c r="BL64" s="12">
        <v>0</v>
      </c>
      <c r="BM64" s="12">
        <v>0</v>
      </c>
      <c r="BN64" s="12">
        <v>0</v>
      </c>
      <c r="BO64" s="12">
        <v>0</v>
      </c>
      <c r="BP64" s="12">
        <v>0.69699999999999995</v>
      </c>
      <c r="BQ64" s="12">
        <v>0</v>
      </c>
      <c r="BR64" s="12">
        <v>0</v>
      </c>
      <c r="BS64" s="12">
        <v>0.64800000000000002</v>
      </c>
      <c r="BT64" s="12">
        <v>4.9000000000000002E-2</v>
      </c>
      <c r="BU64" s="12">
        <v>0.66500000000000004</v>
      </c>
      <c r="BV64" s="12">
        <v>0</v>
      </c>
      <c r="BW64" s="12">
        <v>0</v>
      </c>
      <c r="BX64" s="12">
        <v>0.61799999999999999</v>
      </c>
      <c r="BY64" s="12">
        <v>4.7E-2</v>
      </c>
      <c r="BZ64" s="12">
        <v>0.83</v>
      </c>
      <c r="CA64" s="12">
        <v>0</v>
      </c>
      <c r="CB64" s="12">
        <v>0</v>
      </c>
      <c r="CC64" s="12">
        <v>0.77200000000000002</v>
      </c>
      <c r="CD64" s="12">
        <v>5.8000000000000003E-2</v>
      </c>
      <c r="CE64" s="12">
        <v>0.59</v>
      </c>
      <c r="CF64" s="12">
        <v>0</v>
      </c>
      <c r="CG64" s="12">
        <v>0</v>
      </c>
      <c r="CH64" s="12">
        <v>0.54900000000000004</v>
      </c>
      <c r="CI64" s="12">
        <v>4.1000000000000002E-2</v>
      </c>
      <c r="CJ64" s="12">
        <v>0.45400000000000001</v>
      </c>
      <c r="CK64" s="12">
        <v>0</v>
      </c>
      <c r="CL64" s="12">
        <v>0</v>
      </c>
      <c r="CM64" s="12">
        <v>0.42199999999999999</v>
      </c>
      <c r="CN64" s="12">
        <v>3.2000000000000001E-2</v>
      </c>
      <c r="CO64" s="12">
        <v>3.2360000000000002</v>
      </c>
      <c r="CP64" s="12">
        <v>0</v>
      </c>
      <c r="CQ64" s="12">
        <v>0</v>
      </c>
      <c r="CR64" s="12">
        <f t="shared" si="91"/>
        <v>3.0090000000000003</v>
      </c>
      <c r="CS64" s="12">
        <f t="shared" si="92"/>
        <v>0.22699999999999998</v>
      </c>
      <c r="CT64" s="12">
        <v>3.2360000000000002</v>
      </c>
      <c r="CU64" s="12">
        <v>0</v>
      </c>
      <c r="CV64" s="12">
        <v>0</v>
      </c>
      <c r="CW64" s="12">
        <v>3.0090000000000003</v>
      </c>
      <c r="CX64" s="12">
        <f t="shared" si="93"/>
        <v>0.22699999999999998</v>
      </c>
      <c r="CY64" s="46"/>
      <c r="CZ64" s="10"/>
      <c r="DA64" s="4"/>
    </row>
    <row r="65" spans="1:105" ht="46.8" x14ac:dyDescent="0.3">
      <c r="A65" s="45" t="s">
        <v>83</v>
      </c>
      <c r="B65" s="8" t="s">
        <v>84</v>
      </c>
      <c r="C65" s="42" t="s">
        <v>30</v>
      </c>
      <c r="D65" s="12"/>
      <c r="E65" s="12"/>
      <c r="F65" s="12"/>
      <c r="G65" s="17">
        <f t="shared" ref="G65:V65" si="94">G66+G67</f>
        <v>0</v>
      </c>
      <c r="H65" s="17">
        <f t="shared" si="94"/>
        <v>0</v>
      </c>
      <c r="I65" s="17">
        <f t="shared" si="94"/>
        <v>0</v>
      </c>
      <c r="J65" s="17">
        <f t="shared" si="94"/>
        <v>0</v>
      </c>
      <c r="K65" s="17">
        <f t="shared" si="94"/>
        <v>0</v>
      </c>
      <c r="L65" s="17">
        <f t="shared" si="94"/>
        <v>0</v>
      </c>
      <c r="M65" s="17">
        <f t="shared" si="94"/>
        <v>0</v>
      </c>
      <c r="N65" s="17">
        <f t="shared" si="94"/>
        <v>0</v>
      </c>
      <c r="O65" s="17">
        <f t="shared" si="94"/>
        <v>0</v>
      </c>
      <c r="P65" s="17">
        <f t="shared" si="94"/>
        <v>0</v>
      </c>
      <c r="Q65" s="17">
        <f t="shared" si="94"/>
        <v>0</v>
      </c>
      <c r="R65" s="17">
        <f t="shared" si="94"/>
        <v>0</v>
      </c>
      <c r="S65" s="17">
        <f t="shared" si="94"/>
        <v>0</v>
      </c>
      <c r="T65" s="17">
        <f t="shared" si="94"/>
        <v>0</v>
      </c>
      <c r="U65" s="17">
        <f t="shared" si="94"/>
        <v>0</v>
      </c>
      <c r="V65" s="17">
        <f t="shared" si="94"/>
        <v>0</v>
      </c>
      <c r="W65" s="17">
        <f t="shared" ref="W65:BB65" si="95">W66+W67</f>
        <v>0</v>
      </c>
      <c r="X65" s="17">
        <f t="shared" si="95"/>
        <v>0</v>
      </c>
      <c r="Y65" s="17">
        <f t="shared" si="95"/>
        <v>0</v>
      </c>
      <c r="Z65" s="17">
        <f t="shared" si="95"/>
        <v>0</v>
      </c>
      <c r="AA65" s="17">
        <f t="shared" si="95"/>
        <v>0</v>
      </c>
      <c r="AB65" s="17">
        <f t="shared" si="95"/>
        <v>0</v>
      </c>
      <c r="AC65" s="17">
        <f t="shared" si="95"/>
        <v>0</v>
      </c>
      <c r="AD65" s="17">
        <f t="shared" si="95"/>
        <v>0</v>
      </c>
      <c r="AE65" s="17">
        <f t="shared" si="95"/>
        <v>0</v>
      </c>
      <c r="AF65" s="17">
        <f t="shared" si="95"/>
        <v>0</v>
      </c>
      <c r="AG65" s="17">
        <f t="shared" si="95"/>
        <v>0</v>
      </c>
      <c r="AH65" s="17">
        <f t="shared" si="95"/>
        <v>0</v>
      </c>
      <c r="AI65" s="17">
        <f t="shared" si="95"/>
        <v>0</v>
      </c>
      <c r="AJ65" s="17">
        <f t="shared" si="95"/>
        <v>0</v>
      </c>
      <c r="AK65" s="17">
        <f t="shared" si="95"/>
        <v>0</v>
      </c>
      <c r="AL65" s="17">
        <f t="shared" si="95"/>
        <v>0</v>
      </c>
      <c r="AM65" s="17">
        <f t="shared" si="95"/>
        <v>0</v>
      </c>
      <c r="AN65" s="17">
        <f t="shared" si="95"/>
        <v>0</v>
      </c>
      <c r="AO65" s="17">
        <f t="shared" si="95"/>
        <v>0</v>
      </c>
      <c r="AP65" s="17">
        <f t="shared" si="95"/>
        <v>0</v>
      </c>
      <c r="AQ65" s="17">
        <f t="shared" si="95"/>
        <v>0</v>
      </c>
      <c r="AR65" s="17">
        <f t="shared" si="95"/>
        <v>0</v>
      </c>
      <c r="AS65" s="17">
        <f t="shared" si="95"/>
        <v>0</v>
      </c>
      <c r="AT65" s="17">
        <f t="shared" si="95"/>
        <v>0</v>
      </c>
      <c r="AU65" s="17">
        <f t="shared" si="95"/>
        <v>0</v>
      </c>
      <c r="AV65" s="17">
        <f t="shared" si="95"/>
        <v>0</v>
      </c>
      <c r="AW65" s="17">
        <f t="shared" si="95"/>
        <v>0</v>
      </c>
      <c r="AX65" s="17">
        <f t="shared" si="95"/>
        <v>0</v>
      </c>
      <c r="AY65" s="17">
        <f t="shared" si="95"/>
        <v>0</v>
      </c>
      <c r="AZ65" s="17">
        <f t="shared" si="95"/>
        <v>0</v>
      </c>
      <c r="BA65" s="17">
        <f t="shared" si="95"/>
        <v>0</v>
      </c>
      <c r="BB65" s="17">
        <f t="shared" si="95"/>
        <v>0</v>
      </c>
      <c r="BC65" s="17">
        <f t="shared" ref="BC65:CX65" si="96">BC66+BC67</f>
        <v>0</v>
      </c>
      <c r="BD65" s="17">
        <f t="shared" si="96"/>
        <v>0</v>
      </c>
      <c r="BE65" s="17">
        <f t="shared" si="96"/>
        <v>0</v>
      </c>
      <c r="BF65" s="17">
        <f t="shared" ref="BF65:BJ65" si="97">BF66+BF67</f>
        <v>0</v>
      </c>
      <c r="BG65" s="17">
        <f t="shared" si="97"/>
        <v>0</v>
      </c>
      <c r="BH65" s="17">
        <f t="shared" si="97"/>
        <v>0</v>
      </c>
      <c r="BI65" s="17">
        <f t="shared" si="97"/>
        <v>0</v>
      </c>
      <c r="BJ65" s="17">
        <f t="shared" si="97"/>
        <v>0</v>
      </c>
      <c r="BK65" s="17">
        <f t="shared" si="96"/>
        <v>0</v>
      </c>
      <c r="BL65" s="17">
        <f t="shared" si="96"/>
        <v>0</v>
      </c>
      <c r="BM65" s="17">
        <f t="shared" si="96"/>
        <v>0</v>
      </c>
      <c r="BN65" s="17">
        <f t="shared" si="96"/>
        <v>0</v>
      </c>
      <c r="BO65" s="17">
        <f t="shared" si="96"/>
        <v>0</v>
      </c>
      <c r="BP65" s="17">
        <f t="shared" si="96"/>
        <v>0</v>
      </c>
      <c r="BQ65" s="17">
        <f t="shared" si="96"/>
        <v>0</v>
      </c>
      <c r="BR65" s="17">
        <f t="shared" si="96"/>
        <v>0</v>
      </c>
      <c r="BS65" s="17">
        <f t="shared" si="96"/>
        <v>0</v>
      </c>
      <c r="BT65" s="17">
        <f t="shared" si="96"/>
        <v>0</v>
      </c>
      <c r="BU65" s="17">
        <f t="shared" ref="BU65:CN65" si="98">BU66+BU67</f>
        <v>0</v>
      </c>
      <c r="BV65" s="17">
        <f t="shared" si="98"/>
        <v>0</v>
      </c>
      <c r="BW65" s="17">
        <f t="shared" si="98"/>
        <v>0</v>
      </c>
      <c r="BX65" s="17">
        <f t="shared" si="98"/>
        <v>0</v>
      </c>
      <c r="BY65" s="17">
        <f t="shared" si="98"/>
        <v>0</v>
      </c>
      <c r="BZ65" s="17">
        <f t="shared" si="98"/>
        <v>0</v>
      </c>
      <c r="CA65" s="17">
        <f t="shared" si="98"/>
        <v>0</v>
      </c>
      <c r="CB65" s="17">
        <f t="shared" si="98"/>
        <v>0</v>
      </c>
      <c r="CC65" s="17">
        <f t="shared" si="98"/>
        <v>0</v>
      </c>
      <c r="CD65" s="17">
        <f t="shared" si="98"/>
        <v>0</v>
      </c>
      <c r="CE65" s="17">
        <f t="shared" si="98"/>
        <v>0</v>
      </c>
      <c r="CF65" s="17">
        <f t="shared" si="98"/>
        <v>0</v>
      </c>
      <c r="CG65" s="17">
        <f t="shared" si="98"/>
        <v>0</v>
      </c>
      <c r="CH65" s="17">
        <f t="shared" si="98"/>
        <v>0</v>
      </c>
      <c r="CI65" s="17">
        <f t="shared" si="98"/>
        <v>0</v>
      </c>
      <c r="CJ65" s="17">
        <f t="shared" si="98"/>
        <v>0</v>
      </c>
      <c r="CK65" s="17">
        <f t="shared" si="98"/>
        <v>0</v>
      </c>
      <c r="CL65" s="17">
        <f t="shared" si="98"/>
        <v>0</v>
      </c>
      <c r="CM65" s="17">
        <f t="shared" si="98"/>
        <v>0</v>
      </c>
      <c r="CN65" s="17">
        <f t="shared" si="98"/>
        <v>0</v>
      </c>
      <c r="CO65" s="17">
        <f t="shared" si="96"/>
        <v>0</v>
      </c>
      <c r="CP65" s="17">
        <f t="shared" si="96"/>
        <v>0</v>
      </c>
      <c r="CQ65" s="17">
        <f t="shared" si="96"/>
        <v>0</v>
      </c>
      <c r="CR65" s="17">
        <f t="shared" si="96"/>
        <v>0</v>
      </c>
      <c r="CS65" s="17">
        <f t="shared" si="96"/>
        <v>0</v>
      </c>
      <c r="CT65" s="17">
        <f t="shared" si="96"/>
        <v>0</v>
      </c>
      <c r="CU65" s="17">
        <f t="shared" si="96"/>
        <v>0</v>
      </c>
      <c r="CV65" s="17">
        <f t="shared" si="96"/>
        <v>0</v>
      </c>
      <c r="CW65" s="17">
        <f t="shared" si="11"/>
        <v>0</v>
      </c>
      <c r="CX65" s="17">
        <f t="shared" si="96"/>
        <v>0</v>
      </c>
      <c r="CY65" s="12"/>
      <c r="CZ65" s="10"/>
      <c r="DA65" s="4"/>
    </row>
    <row r="66" spans="1:105" ht="31.2" x14ac:dyDescent="0.3">
      <c r="A66" s="45" t="s">
        <v>85</v>
      </c>
      <c r="B66" s="8" t="s">
        <v>86</v>
      </c>
      <c r="C66" s="42" t="s">
        <v>30</v>
      </c>
      <c r="D66" s="12"/>
      <c r="E66" s="12"/>
      <c r="F66" s="12"/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v>0</v>
      </c>
      <c r="CC66" s="11"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v>0</v>
      </c>
      <c r="CI66" s="11"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v>0</v>
      </c>
      <c r="CO66" s="11"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v>0</v>
      </c>
      <c r="CU66" s="11">
        <v>0</v>
      </c>
      <c r="CV66" s="11">
        <v>0</v>
      </c>
      <c r="CW66" s="17">
        <f t="shared" si="11"/>
        <v>0</v>
      </c>
      <c r="CX66" s="11">
        <v>0</v>
      </c>
      <c r="CY66" s="17"/>
      <c r="CZ66" s="10"/>
      <c r="DA66" s="4"/>
    </row>
    <row r="67" spans="1:105" ht="31.2" x14ac:dyDescent="0.3">
      <c r="A67" s="45" t="s">
        <v>87</v>
      </c>
      <c r="B67" s="8" t="s">
        <v>88</v>
      </c>
      <c r="C67" s="42" t="s">
        <v>30</v>
      </c>
      <c r="D67" s="12"/>
      <c r="E67" s="12"/>
      <c r="F67" s="12"/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v>0</v>
      </c>
      <c r="BE67" s="11"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v>0</v>
      </c>
      <c r="BW67" s="11"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v>0</v>
      </c>
      <c r="CC67" s="11"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v>0</v>
      </c>
      <c r="CI67" s="11"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v>0</v>
      </c>
      <c r="CO67" s="11"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v>0</v>
      </c>
      <c r="CU67" s="11">
        <v>0</v>
      </c>
      <c r="CV67" s="11">
        <v>0</v>
      </c>
      <c r="CW67" s="17">
        <f t="shared" si="11"/>
        <v>0</v>
      </c>
      <c r="CX67" s="11">
        <v>0</v>
      </c>
      <c r="CY67" s="17"/>
      <c r="CZ67" s="10"/>
      <c r="DA67" s="4"/>
    </row>
    <row r="68" spans="1:105" ht="31.2" x14ac:dyDescent="0.3">
      <c r="A68" s="45" t="s">
        <v>89</v>
      </c>
      <c r="B68" s="8" t="s">
        <v>90</v>
      </c>
      <c r="C68" s="42" t="s">
        <v>30</v>
      </c>
      <c r="D68" s="12"/>
      <c r="E68" s="12"/>
      <c r="F68" s="12"/>
      <c r="G68" s="17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v>0</v>
      </c>
      <c r="CC68" s="11"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v>0</v>
      </c>
      <c r="CI68" s="11"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v>0</v>
      </c>
      <c r="CO68" s="11"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v>0</v>
      </c>
      <c r="CU68" s="11">
        <v>0</v>
      </c>
      <c r="CV68" s="11">
        <v>0</v>
      </c>
      <c r="CW68" s="11">
        <v>0</v>
      </c>
      <c r="CX68" s="11">
        <v>0</v>
      </c>
      <c r="CY68" s="12"/>
      <c r="CZ68" s="10"/>
      <c r="DA68" s="4"/>
    </row>
    <row r="69" spans="1:105" ht="46.8" x14ac:dyDescent="0.3">
      <c r="A69" s="53" t="s">
        <v>91</v>
      </c>
      <c r="B69" s="54" t="s">
        <v>92</v>
      </c>
      <c r="C69" s="55" t="s">
        <v>30</v>
      </c>
      <c r="D69" s="12"/>
      <c r="E69" s="12"/>
      <c r="F69" s="12"/>
      <c r="G69" s="17">
        <f>SUM(G70:G71)</f>
        <v>0</v>
      </c>
      <c r="H69" s="17">
        <f t="shared" ref="H69:BC69" si="99">SUM(H70:H71)</f>
        <v>0</v>
      </c>
      <c r="I69" s="17">
        <f t="shared" si="99"/>
        <v>0</v>
      </c>
      <c r="J69" s="17">
        <f t="shared" si="99"/>
        <v>0</v>
      </c>
      <c r="K69" s="17">
        <f t="shared" si="99"/>
        <v>0</v>
      </c>
      <c r="L69" s="17">
        <f t="shared" si="99"/>
        <v>0</v>
      </c>
      <c r="M69" s="17">
        <f t="shared" si="99"/>
        <v>0</v>
      </c>
      <c r="N69" s="17">
        <f t="shared" si="99"/>
        <v>0</v>
      </c>
      <c r="O69" s="17">
        <f t="shared" si="99"/>
        <v>0</v>
      </c>
      <c r="P69" s="17">
        <f t="shared" si="99"/>
        <v>0</v>
      </c>
      <c r="Q69" s="17">
        <f t="shared" si="99"/>
        <v>0</v>
      </c>
      <c r="R69" s="17">
        <f t="shared" si="99"/>
        <v>0</v>
      </c>
      <c r="S69" s="17">
        <f t="shared" si="99"/>
        <v>0</v>
      </c>
      <c r="T69" s="17">
        <f t="shared" si="99"/>
        <v>0</v>
      </c>
      <c r="U69" s="17">
        <f t="shared" si="99"/>
        <v>0</v>
      </c>
      <c r="V69" s="17">
        <f t="shared" si="99"/>
        <v>0</v>
      </c>
      <c r="W69" s="17">
        <f t="shared" si="99"/>
        <v>0</v>
      </c>
      <c r="X69" s="17">
        <f t="shared" si="99"/>
        <v>0</v>
      </c>
      <c r="Y69" s="17">
        <f t="shared" si="99"/>
        <v>0</v>
      </c>
      <c r="Z69" s="17">
        <f t="shared" si="99"/>
        <v>0</v>
      </c>
      <c r="AA69" s="17">
        <f t="shared" si="99"/>
        <v>0</v>
      </c>
      <c r="AB69" s="17">
        <f t="shared" si="99"/>
        <v>0</v>
      </c>
      <c r="AC69" s="17">
        <f t="shared" si="99"/>
        <v>0</v>
      </c>
      <c r="AD69" s="17">
        <f t="shared" si="99"/>
        <v>0</v>
      </c>
      <c r="AE69" s="17">
        <f t="shared" si="99"/>
        <v>0</v>
      </c>
      <c r="AF69" s="17">
        <f t="shared" si="99"/>
        <v>0</v>
      </c>
      <c r="AG69" s="17">
        <f t="shared" si="99"/>
        <v>0</v>
      </c>
      <c r="AH69" s="17">
        <f t="shared" si="99"/>
        <v>0</v>
      </c>
      <c r="AI69" s="17">
        <f t="shared" si="99"/>
        <v>0</v>
      </c>
      <c r="AJ69" s="17">
        <f t="shared" si="99"/>
        <v>0</v>
      </c>
      <c r="AK69" s="17">
        <f t="shared" si="99"/>
        <v>0</v>
      </c>
      <c r="AL69" s="17">
        <f t="shared" si="99"/>
        <v>0</v>
      </c>
      <c r="AM69" s="17">
        <f t="shared" si="99"/>
        <v>0</v>
      </c>
      <c r="AN69" s="17">
        <f t="shared" si="99"/>
        <v>0</v>
      </c>
      <c r="AO69" s="17">
        <f t="shared" si="99"/>
        <v>0</v>
      </c>
      <c r="AP69" s="17">
        <f t="shared" si="99"/>
        <v>0</v>
      </c>
      <c r="AQ69" s="17">
        <f t="shared" si="99"/>
        <v>0</v>
      </c>
      <c r="AR69" s="17">
        <f t="shared" si="99"/>
        <v>0</v>
      </c>
      <c r="AS69" s="17">
        <f t="shared" si="99"/>
        <v>0</v>
      </c>
      <c r="AT69" s="17">
        <f t="shared" si="99"/>
        <v>0</v>
      </c>
      <c r="AU69" s="17">
        <f t="shared" si="99"/>
        <v>0</v>
      </c>
      <c r="AV69" s="17">
        <f t="shared" si="99"/>
        <v>0</v>
      </c>
      <c r="AW69" s="17">
        <f t="shared" si="99"/>
        <v>0</v>
      </c>
      <c r="AX69" s="17">
        <f t="shared" si="99"/>
        <v>0</v>
      </c>
      <c r="AY69" s="17">
        <f t="shared" si="99"/>
        <v>0</v>
      </c>
      <c r="AZ69" s="17">
        <f t="shared" si="99"/>
        <v>0</v>
      </c>
      <c r="BA69" s="17">
        <f t="shared" si="99"/>
        <v>0</v>
      </c>
      <c r="BB69" s="17">
        <f t="shared" si="99"/>
        <v>0</v>
      </c>
      <c r="BC69" s="17">
        <f t="shared" si="99"/>
        <v>0</v>
      </c>
      <c r="BD69" s="17">
        <f t="shared" ref="BD69:CX69" si="100">SUM(BD70:BD71)</f>
        <v>0</v>
      </c>
      <c r="BE69" s="17">
        <f t="shared" si="100"/>
        <v>0</v>
      </c>
      <c r="BF69" s="17">
        <f t="shared" ref="BF69:BJ69" si="101">SUM(BF70:BF71)</f>
        <v>0</v>
      </c>
      <c r="BG69" s="17">
        <f t="shared" si="101"/>
        <v>0</v>
      </c>
      <c r="BH69" s="17">
        <f t="shared" si="101"/>
        <v>0</v>
      </c>
      <c r="BI69" s="17">
        <f t="shared" si="101"/>
        <v>0</v>
      </c>
      <c r="BJ69" s="17">
        <f t="shared" si="101"/>
        <v>0</v>
      </c>
      <c r="BK69" s="17">
        <f t="shared" si="100"/>
        <v>0</v>
      </c>
      <c r="BL69" s="17">
        <f t="shared" si="100"/>
        <v>0</v>
      </c>
      <c r="BM69" s="17">
        <f t="shared" si="100"/>
        <v>0</v>
      </c>
      <c r="BN69" s="17">
        <f t="shared" si="100"/>
        <v>0</v>
      </c>
      <c r="BO69" s="17">
        <f t="shared" si="100"/>
        <v>0</v>
      </c>
      <c r="BP69" s="17">
        <f t="shared" si="100"/>
        <v>0</v>
      </c>
      <c r="BQ69" s="17">
        <f t="shared" si="100"/>
        <v>0</v>
      </c>
      <c r="BR69" s="17">
        <f t="shared" si="100"/>
        <v>0</v>
      </c>
      <c r="BS69" s="17">
        <f t="shared" si="100"/>
        <v>0</v>
      </c>
      <c r="BT69" s="17">
        <f t="shared" si="100"/>
        <v>0</v>
      </c>
      <c r="BU69" s="17">
        <f t="shared" ref="BU69:CN69" si="102">SUM(BU70:BU71)</f>
        <v>0</v>
      </c>
      <c r="BV69" s="17">
        <f t="shared" si="102"/>
        <v>0</v>
      </c>
      <c r="BW69" s="17">
        <f t="shared" si="102"/>
        <v>0</v>
      </c>
      <c r="BX69" s="17">
        <f t="shared" si="102"/>
        <v>0</v>
      </c>
      <c r="BY69" s="17">
        <f t="shared" si="102"/>
        <v>0</v>
      </c>
      <c r="BZ69" s="17">
        <f t="shared" si="102"/>
        <v>0</v>
      </c>
      <c r="CA69" s="17">
        <f t="shared" si="102"/>
        <v>0</v>
      </c>
      <c r="CB69" s="17">
        <f t="shared" si="102"/>
        <v>0</v>
      </c>
      <c r="CC69" s="17">
        <f t="shared" si="102"/>
        <v>0</v>
      </c>
      <c r="CD69" s="17">
        <f t="shared" si="102"/>
        <v>0</v>
      </c>
      <c r="CE69" s="17">
        <f t="shared" si="102"/>
        <v>0</v>
      </c>
      <c r="CF69" s="17">
        <f t="shared" si="102"/>
        <v>0</v>
      </c>
      <c r="CG69" s="17">
        <f t="shared" si="102"/>
        <v>0</v>
      </c>
      <c r="CH69" s="17">
        <f t="shared" si="102"/>
        <v>0</v>
      </c>
      <c r="CI69" s="17">
        <f t="shared" si="102"/>
        <v>0</v>
      </c>
      <c r="CJ69" s="17">
        <f t="shared" si="102"/>
        <v>0</v>
      </c>
      <c r="CK69" s="17">
        <f t="shared" si="102"/>
        <v>0</v>
      </c>
      <c r="CL69" s="17">
        <f t="shared" si="102"/>
        <v>0</v>
      </c>
      <c r="CM69" s="17">
        <f t="shared" si="102"/>
        <v>0</v>
      </c>
      <c r="CN69" s="17">
        <f t="shared" si="102"/>
        <v>0</v>
      </c>
      <c r="CO69" s="17">
        <f t="shared" si="100"/>
        <v>0</v>
      </c>
      <c r="CP69" s="17">
        <f t="shared" si="100"/>
        <v>0</v>
      </c>
      <c r="CQ69" s="17">
        <f t="shared" si="100"/>
        <v>0</v>
      </c>
      <c r="CR69" s="17">
        <f t="shared" si="100"/>
        <v>0</v>
      </c>
      <c r="CS69" s="17">
        <f t="shared" si="100"/>
        <v>0</v>
      </c>
      <c r="CT69" s="17">
        <f t="shared" si="100"/>
        <v>0</v>
      </c>
      <c r="CU69" s="17">
        <f t="shared" si="100"/>
        <v>0</v>
      </c>
      <c r="CV69" s="17">
        <f t="shared" si="100"/>
        <v>0</v>
      </c>
      <c r="CW69" s="17">
        <f t="shared" si="11"/>
        <v>0</v>
      </c>
      <c r="CX69" s="17">
        <f t="shared" si="100"/>
        <v>0</v>
      </c>
      <c r="CY69" s="12"/>
      <c r="CZ69" s="10"/>
      <c r="DA69" s="4"/>
    </row>
    <row r="70" spans="1:105" ht="31.2" x14ac:dyDescent="0.3">
      <c r="A70" s="55" t="s">
        <v>93</v>
      </c>
      <c r="B70" s="56" t="s">
        <v>94</v>
      </c>
      <c r="C70" s="55" t="s">
        <v>30</v>
      </c>
      <c r="D70" s="12"/>
      <c r="E70" s="12"/>
      <c r="F70" s="12"/>
      <c r="G70" s="11" t="s">
        <v>72</v>
      </c>
      <c r="H70" s="11" t="s">
        <v>72</v>
      </c>
      <c r="I70" s="11" t="s">
        <v>72</v>
      </c>
      <c r="J70" s="11" t="s">
        <v>72</v>
      </c>
      <c r="K70" s="11" t="s">
        <v>72</v>
      </c>
      <c r="L70" s="11" t="s">
        <v>72</v>
      </c>
      <c r="M70" s="11" t="s">
        <v>72</v>
      </c>
      <c r="N70" s="11" t="s">
        <v>72</v>
      </c>
      <c r="O70" s="11" t="s">
        <v>72</v>
      </c>
      <c r="P70" s="11" t="s">
        <v>72</v>
      </c>
      <c r="Q70" s="11" t="s">
        <v>72</v>
      </c>
      <c r="R70" s="11" t="s">
        <v>72</v>
      </c>
      <c r="S70" s="11" t="s">
        <v>72</v>
      </c>
      <c r="T70" s="11" t="s">
        <v>72</v>
      </c>
      <c r="U70" s="11" t="s">
        <v>72</v>
      </c>
      <c r="V70" s="11" t="s">
        <v>72</v>
      </c>
      <c r="W70" s="11" t="s">
        <v>72</v>
      </c>
      <c r="X70" s="11" t="s">
        <v>72</v>
      </c>
      <c r="Y70" s="11" t="s">
        <v>72</v>
      </c>
      <c r="Z70" s="11" t="s">
        <v>72</v>
      </c>
      <c r="AA70" s="11" t="s">
        <v>72</v>
      </c>
      <c r="AB70" s="11" t="s">
        <v>72</v>
      </c>
      <c r="AC70" s="11" t="s">
        <v>72</v>
      </c>
      <c r="AD70" s="11" t="s">
        <v>72</v>
      </c>
      <c r="AE70" s="11" t="s">
        <v>72</v>
      </c>
      <c r="AF70" s="11" t="s">
        <v>72</v>
      </c>
      <c r="AG70" s="11" t="s">
        <v>72</v>
      </c>
      <c r="AH70" s="11" t="s">
        <v>72</v>
      </c>
      <c r="AI70" s="11" t="s">
        <v>72</v>
      </c>
      <c r="AJ70" s="11" t="s">
        <v>72</v>
      </c>
      <c r="AK70" s="11" t="s">
        <v>72</v>
      </c>
      <c r="AL70" s="11" t="s">
        <v>72</v>
      </c>
      <c r="AM70" s="11" t="s">
        <v>72</v>
      </c>
      <c r="AN70" s="11" t="s">
        <v>72</v>
      </c>
      <c r="AO70" s="11" t="s">
        <v>72</v>
      </c>
      <c r="AP70" s="11" t="s">
        <v>72</v>
      </c>
      <c r="AQ70" s="11" t="s">
        <v>72</v>
      </c>
      <c r="AR70" s="11" t="s">
        <v>72</v>
      </c>
      <c r="AS70" s="11" t="s">
        <v>72</v>
      </c>
      <c r="AT70" s="11" t="s">
        <v>72</v>
      </c>
      <c r="AU70" s="11" t="s">
        <v>72</v>
      </c>
      <c r="AV70" s="11" t="s">
        <v>72</v>
      </c>
      <c r="AW70" s="11" t="s">
        <v>72</v>
      </c>
      <c r="AX70" s="11" t="s">
        <v>72</v>
      </c>
      <c r="AY70" s="11" t="s">
        <v>72</v>
      </c>
      <c r="AZ70" s="11" t="s">
        <v>72</v>
      </c>
      <c r="BA70" s="11" t="s">
        <v>72</v>
      </c>
      <c r="BB70" s="11" t="s">
        <v>72</v>
      </c>
      <c r="BC70" s="11" t="s">
        <v>72</v>
      </c>
      <c r="BD70" s="11" t="s">
        <v>72</v>
      </c>
      <c r="BE70" s="11" t="s">
        <v>72</v>
      </c>
      <c r="BF70" s="11" t="s">
        <v>72</v>
      </c>
      <c r="BG70" s="11" t="s">
        <v>72</v>
      </c>
      <c r="BH70" s="11" t="s">
        <v>72</v>
      </c>
      <c r="BI70" s="11" t="s">
        <v>72</v>
      </c>
      <c r="BJ70" s="11" t="s">
        <v>72</v>
      </c>
      <c r="BK70" s="11" t="s">
        <v>72</v>
      </c>
      <c r="BL70" s="11" t="s">
        <v>72</v>
      </c>
      <c r="BM70" s="11" t="s">
        <v>72</v>
      </c>
      <c r="BN70" s="11" t="s">
        <v>72</v>
      </c>
      <c r="BO70" s="11" t="s">
        <v>72</v>
      </c>
      <c r="BP70" s="11" t="s">
        <v>72</v>
      </c>
      <c r="BQ70" s="11" t="s">
        <v>72</v>
      </c>
      <c r="BR70" s="11" t="s">
        <v>72</v>
      </c>
      <c r="BS70" s="11" t="s">
        <v>72</v>
      </c>
      <c r="BT70" s="11" t="s">
        <v>72</v>
      </c>
      <c r="BU70" s="11" t="s">
        <v>72</v>
      </c>
      <c r="BV70" s="11" t="s">
        <v>72</v>
      </c>
      <c r="BW70" s="11" t="s">
        <v>72</v>
      </c>
      <c r="BX70" s="11" t="s">
        <v>72</v>
      </c>
      <c r="BY70" s="11" t="s">
        <v>72</v>
      </c>
      <c r="BZ70" s="11" t="s">
        <v>72</v>
      </c>
      <c r="CA70" s="11" t="s">
        <v>72</v>
      </c>
      <c r="CB70" s="11" t="s">
        <v>72</v>
      </c>
      <c r="CC70" s="11" t="s">
        <v>72</v>
      </c>
      <c r="CD70" s="11" t="s">
        <v>72</v>
      </c>
      <c r="CE70" s="11" t="s">
        <v>72</v>
      </c>
      <c r="CF70" s="11" t="s">
        <v>72</v>
      </c>
      <c r="CG70" s="11" t="s">
        <v>72</v>
      </c>
      <c r="CH70" s="11" t="s">
        <v>72</v>
      </c>
      <c r="CI70" s="11" t="s">
        <v>72</v>
      </c>
      <c r="CJ70" s="11" t="s">
        <v>72</v>
      </c>
      <c r="CK70" s="11" t="s">
        <v>72</v>
      </c>
      <c r="CL70" s="11" t="s">
        <v>72</v>
      </c>
      <c r="CM70" s="11" t="s">
        <v>72</v>
      </c>
      <c r="CN70" s="11" t="s">
        <v>72</v>
      </c>
      <c r="CO70" s="11" t="s">
        <v>72</v>
      </c>
      <c r="CP70" s="11" t="s">
        <v>72</v>
      </c>
      <c r="CQ70" s="11" t="s">
        <v>72</v>
      </c>
      <c r="CR70" s="11" t="s">
        <v>72</v>
      </c>
      <c r="CS70" s="11" t="s">
        <v>72</v>
      </c>
      <c r="CT70" s="11" t="s">
        <v>72</v>
      </c>
      <c r="CU70" s="11" t="s">
        <v>72</v>
      </c>
      <c r="CV70" s="11" t="s">
        <v>72</v>
      </c>
      <c r="CW70" s="17" t="str">
        <f t="shared" si="11"/>
        <v>нд</v>
      </c>
      <c r="CX70" s="11" t="s">
        <v>72</v>
      </c>
      <c r="CY70" s="12"/>
      <c r="CZ70" s="10"/>
      <c r="DA70" s="4"/>
    </row>
    <row r="71" spans="1:105" ht="31.2" x14ac:dyDescent="0.3">
      <c r="A71" s="55" t="s">
        <v>95</v>
      </c>
      <c r="B71" s="56" t="s">
        <v>96</v>
      </c>
      <c r="C71" s="55" t="s">
        <v>30</v>
      </c>
      <c r="D71" s="12"/>
      <c r="E71" s="12"/>
      <c r="F71" s="12"/>
      <c r="G71" s="11" t="s">
        <v>72</v>
      </c>
      <c r="H71" s="11" t="s">
        <v>72</v>
      </c>
      <c r="I71" s="11" t="s">
        <v>72</v>
      </c>
      <c r="J71" s="11" t="s">
        <v>72</v>
      </c>
      <c r="K71" s="11" t="s">
        <v>72</v>
      </c>
      <c r="L71" s="11" t="s">
        <v>72</v>
      </c>
      <c r="M71" s="11" t="s">
        <v>72</v>
      </c>
      <c r="N71" s="11" t="s">
        <v>72</v>
      </c>
      <c r="O71" s="11" t="s">
        <v>72</v>
      </c>
      <c r="P71" s="11" t="s">
        <v>72</v>
      </c>
      <c r="Q71" s="11" t="s">
        <v>72</v>
      </c>
      <c r="R71" s="11" t="s">
        <v>72</v>
      </c>
      <c r="S71" s="11" t="s">
        <v>72</v>
      </c>
      <c r="T71" s="11" t="s">
        <v>72</v>
      </c>
      <c r="U71" s="11" t="s">
        <v>72</v>
      </c>
      <c r="V71" s="11" t="s">
        <v>72</v>
      </c>
      <c r="W71" s="11" t="s">
        <v>72</v>
      </c>
      <c r="X71" s="11" t="s">
        <v>72</v>
      </c>
      <c r="Y71" s="11" t="s">
        <v>72</v>
      </c>
      <c r="Z71" s="11" t="s">
        <v>72</v>
      </c>
      <c r="AA71" s="11" t="s">
        <v>72</v>
      </c>
      <c r="AB71" s="11" t="s">
        <v>72</v>
      </c>
      <c r="AC71" s="11" t="s">
        <v>72</v>
      </c>
      <c r="AD71" s="11" t="s">
        <v>72</v>
      </c>
      <c r="AE71" s="11" t="s">
        <v>72</v>
      </c>
      <c r="AF71" s="11" t="s">
        <v>72</v>
      </c>
      <c r="AG71" s="11" t="s">
        <v>72</v>
      </c>
      <c r="AH71" s="11" t="s">
        <v>72</v>
      </c>
      <c r="AI71" s="11" t="s">
        <v>72</v>
      </c>
      <c r="AJ71" s="11" t="s">
        <v>72</v>
      </c>
      <c r="AK71" s="11" t="s">
        <v>72</v>
      </c>
      <c r="AL71" s="11" t="s">
        <v>72</v>
      </c>
      <c r="AM71" s="11" t="s">
        <v>72</v>
      </c>
      <c r="AN71" s="11" t="s">
        <v>72</v>
      </c>
      <c r="AO71" s="11" t="s">
        <v>72</v>
      </c>
      <c r="AP71" s="11" t="s">
        <v>72</v>
      </c>
      <c r="AQ71" s="11" t="s">
        <v>72</v>
      </c>
      <c r="AR71" s="11" t="s">
        <v>72</v>
      </c>
      <c r="AS71" s="11" t="s">
        <v>72</v>
      </c>
      <c r="AT71" s="11" t="s">
        <v>72</v>
      </c>
      <c r="AU71" s="11" t="s">
        <v>72</v>
      </c>
      <c r="AV71" s="11" t="s">
        <v>72</v>
      </c>
      <c r="AW71" s="11" t="s">
        <v>72</v>
      </c>
      <c r="AX71" s="11" t="s">
        <v>72</v>
      </c>
      <c r="AY71" s="11" t="s">
        <v>72</v>
      </c>
      <c r="AZ71" s="11" t="s">
        <v>72</v>
      </c>
      <c r="BA71" s="11" t="s">
        <v>72</v>
      </c>
      <c r="BB71" s="11" t="s">
        <v>72</v>
      </c>
      <c r="BC71" s="11" t="s">
        <v>72</v>
      </c>
      <c r="BD71" s="11" t="s">
        <v>72</v>
      </c>
      <c r="BE71" s="11" t="s">
        <v>72</v>
      </c>
      <c r="BF71" s="11" t="s">
        <v>72</v>
      </c>
      <c r="BG71" s="11" t="s">
        <v>72</v>
      </c>
      <c r="BH71" s="11" t="s">
        <v>72</v>
      </c>
      <c r="BI71" s="11" t="s">
        <v>72</v>
      </c>
      <c r="BJ71" s="11" t="s">
        <v>72</v>
      </c>
      <c r="BK71" s="11" t="s">
        <v>72</v>
      </c>
      <c r="BL71" s="11" t="s">
        <v>72</v>
      </c>
      <c r="BM71" s="11" t="s">
        <v>72</v>
      </c>
      <c r="BN71" s="11" t="s">
        <v>72</v>
      </c>
      <c r="BO71" s="11" t="s">
        <v>72</v>
      </c>
      <c r="BP71" s="11" t="s">
        <v>72</v>
      </c>
      <c r="BQ71" s="11" t="s">
        <v>72</v>
      </c>
      <c r="BR71" s="11" t="s">
        <v>72</v>
      </c>
      <c r="BS71" s="11" t="s">
        <v>72</v>
      </c>
      <c r="BT71" s="11" t="s">
        <v>72</v>
      </c>
      <c r="BU71" s="11" t="s">
        <v>72</v>
      </c>
      <c r="BV71" s="11" t="s">
        <v>72</v>
      </c>
      <c r="BW71" s="11" t="s">
        <v>72</v>
      </c>
      <c r="BX71" s="11" t="s">
        <v>72</v>
      </c>
      <c r="BY71" s="11" t="s">
        <v>72</v>
      </c>
      <c r="BZ71" s="11" t="s">
        <v>72</v>
      </c>
      <c r="CA71" s="11" t="s">
        <v>72</v>
      </c>
      <c r="CB71" s="11" t="s">
        <v>72</v>
      </c>
      <c r="CC71" s="11" t="s">
        <v>72</v>
      </c>
      <c r="CD71" s="11" t="s">
        <v>72</v>
      </c>
      <c r="CE71" s="11" t="s">
        <v>72</v>
      </c>
      <c r="CF71" s="11" t="s">
        <v>72</v>
      </c>
      <c r="CG71" s="11" t="s">
        <v>72</v>
      </c>
      <c r="CH71" s="11" t="s">
        <v>72</v>
      </c>
      <c r="CI71" s="11" t="s">
        <v>72</v>
      </c>
      <c r="CJ71" s="11" t="s">
        <v>72</v>
      </c>
      <c r="CK71" s="11" t="s">
        <v>72</v>
      </c>
      <c r="CL71" s="11" t="s">
        <v>72</v>
      </c>
      <c r="CM71" s="11" t="s">
        <v>72</v>
      </c>
      <c r="CN71" s="11" t="s">
        <v>72</v>
      </c>
      <c r="CO71" s="11" t="s">
        <v>72</v>
      </c>
      <c r="CP71" s="11" t="s">
        <v>72</v>
      </c>
      <c r="CQ71" s="11" t="s">
        <v>72</v>
      </c>
      <c r="CR71" s="11" t="s">
        <v>72</v>
      </c>
      <c r="CS71" s="11" t="s">
        <v>72</v>
      </c>
      <c r="CT71" s="11" t="s">
        <v>72</v>
      </c>
      <c r="CU71" s="11" t="s">
        <v>72</v>
      </c>
      <c r="CV71" s="11" t="s">
        <v>72</v>
      </c>
      <c r="CW71" s="17" t="str">
        <f t="shared" si="11"/>
        <v>нд</v>
      </c>
      <c r="CX71" s="11" t="s">
        <v>72</v>
      </c>
      <c r="CY71" s="12"/>
      <c r="CZ71" s="10"/>
      <c r="DA71" s="4"/>
    </row>
    <row r="72" spans="1:105" ht="62.4" x14ac:dyDescent="0.3">
      <c r="A72" s="53" t="s">
        <v>97</v>
      </c>
      <c r="B72" s="54" t="s">
        <v>98</v>
      </c>
      <c r="C72" s="55" t="s">
        <v>30</v>
      </c>
      <c r="D72" s="12"/>
      <c r="E72" s="12"/>
      <c r="F72" s="12"/>
      <c r="G72" s="17">
        <f>G73+G74</f>
        <v>0</v>
      </c>
      <c r="H72" s="17">
        <f t="shared" ref="H72:BC72" si="103">H73+H74</f>
        <v>0</v>
      </c>
      <c r="I72" s="17">
        <f t="shared" si="103"/>
        <v>0</v>
      </c>
      <c r="J72" s="17">
        <f t="shared" si="103"/>
        <v>0</v>
      </c>
      <c r="K72" s="17">
        <f t="shared" si="103"/>
        <v>0</v>
      </c>
      <c r="L72" s="17">
        <f t="shared" si="103"/>
        <v>0</v>
      </c>
      <c r="M72" s="17">
        <f t="shared" si="103"/>
        <v>0</v>
      </c>
      <c r="N72" s="17">
        <f t="shared" si="103"/>
        <v>0</v>
      </c>
      <c r="O72" s="17">
        <f t="shared" si="103"/>
        <v>0</v>
      </c>
      <c r="P72" s="17">
        <f t="shared" si="103"/>
        <v>0</v>
      </c>
      <c r="Q72" s="17">
        <f t="shared" si="103"/>
        <v>0</v>
      </c>
      <c r="R72" s="17">
        <f t="shared" si="103"/>
        <v>0</v>
      </c>
      <c r="S72" s="17">
        <f t="shared" si="103"/>
        <v>0</v>
      </c>
      <c r="T72" s="17">
        <f t="shared" si="103"/>
        <v>0</v>
      </c>
      <c r="U72" s="17">
        <f t="shared" si="103"/>
        <v>0</v>
      </c>
      <c r="V72" s="17">
        <f t="shared" si="103"/>
        <v>0</v>
      </c>
      <c r="W72" s="17">
        <f t="shared" si="103"/>
        <v>0</v>
      </c>
      <c r="X72" s="17">
        <f t="shared" si="103"/>
        <v>0</v>
      </c>
      <c r="Y72" s="17">
        <f t="shared" si="103"/>
        <v>0</v>
      </c>
      <c r="Z72" s="17">
        <f t="shared" si="103"/>
        <v>0</v>
      </c>
      <c r="AA72" s="17">
        <f t="shared" si="103"/>
        <v>0</v>
      </c>
      <c r="AB72" s="17">
        <f t="shared" si="103"/>
        <v>0</v>
      </c>
      <c r="AC72" s="17">
        <f t="shared" si="103"/>
        <v>0</v>
      </c>
      <c r="AD72" s="17">
        <f t="shared" si="103"/>
        <v>0</v>
      </c>
      <c r="AE72" s="17">
        <f t="shared" si="103"/>
        <v>0</v>
      </c>
      <c r="AF72" s="17">
        <f t="shared" si="103"/>
        <v>0</v>
      </c>
      <c r="AG72" s="17">
        <f t="shared" si="103"/>
        <v>0</v>
      </c>
      <c r="AH72" s="17">
        <f t="shared" si="103"/>
        <v>0</v>
      </c>
      <c r="AI72" s="17">
        <f t="shared" si="103"/>
        <v>0</v>
      </c>
      <c r="AJ72" s="17">
        <f t="shared" si="103"/>
        <v>0</v>
      </c>
      <c r="AK72" s="17">
        <f t="shared" si="103"/>
        <v>0</v>
      </c>
      <c r="AL72" s="17">
        <f t="shared" si="103"/>
        <v>0</v>
      </c>
      <c r="AM72" s="17">
        <f t="shared" si="103"/>
        <v>0</v>
      </c>
      <c r="AN72" s="17">
        <f t="shared" si="103"/>
        <v>0</v>
      </c>
      <c r="AO72" s="17">
        <f t="shared" si="103"/>
        <v>0</v>
      </c>
      <c r="AP72" s="17">
        <f t="shared" si="103"/>
        <v>0</v>
      </c>
      <c r="AQ72" s="17">
        <f t="shared" si="103"/>
        <v>0</v>
      </c>
      <c r="AR72" s="17">
        <f t="shared" si="103"/>
        <v>0</v>
      </c>
      <c r="AS72" s="17">
        <f t="shared" si="103"/>
        <v>0</v>
      </c>
      <c r="AT72" s="17">
        <f t="shared" si="103"/>
        <v>0</v>
      </c>
      <c r="AU72" s="17">
        <f t="shared" si="103"/>
        <v>0</v>
      </c>
      <c r="AV72" s="17">
        <f t="shared" si="103"/>
        <v>0</v>
      </c>
      <c r="AW72" s="17">
        <f t="shared" si="103"/>
        <v>0</v>
      </c>
      <c r="AX72" s="17">
        <f t="shared" si="103"/>
        <v>0</v>
      </c>
      <c r="AY72" s="17">
        <f t="shared" si="103"/>
        <v>0</v>
      </c>
      <c r="AZ72" s="17">
        <f t="shared" si="103"/>
        <v>0</v>
      </c>
      <c r="BA72" s="17">
        <f t="shared" si="103"/>
        <v>0</v>
      </c>
      <c r="BB72" s="17">
        <f t="shared" si="103"/>
        <v>0</v>
      </c>
      <c r="BC72" s="17">
        <f t="shared" si="103"/>
        <v>0</v>
      </c>
      <c r="BD72" s="17">
        <f t="shared" ref="BD72:CX72" si="104">BD73+BD74</f>
        <v>0</v>
      </c>
      <c r="BE72" s="17">
        <f t="shared" si="104"/>
        <v>0</v>
      </c>
      <c r="BF72" s="17">
        <f t="shared" ref="BF72:BJ72" si="105">BF73+BF74</f>
        <v>0</v>
      </c>
      <c r="BG72" s="17">
        <f t="shared" si="105"/>
        <v>0</v>
      </c>
      <c r="BH72" s="17">
        <f t="shared" si="105"/>
        <v>0</v>
      </c>
      <c r="BI72" s="17">
        <f t="shared" si="105"/>
        <v>0</v>
      </c>
      <c r="BJ72" s="17">
        <f t="shared" si="105"/>
        <v>0</v>
      </c>
      <c r="BK72" s="17">
        <f t="shared" si="104"/>
        <v>0</v>
      </c>
      <c r="BL72" s="17">
        <f t="shared" si="104"/>
        <v>0</v>
      </c>
      <c r="BM72" s="17">
        <f t="shared" si="104"/>
        <v>0</v>
      </c>
      <c r="BN72" s="17">
        <f t="shared" si="104"/>
        <v>0</v>
      </c>
      <c r="BO72" s="17">
        <f t="shared" si="104"/>
        <v>0</v>
      </c>
      <c r="BP72" s="17">
        <f t="shared" si="104"/>
        <v>0</v>
      </c>
      <c r="BQ72" s="17">
        <f t="shared" si="104"/>
        <v>0</v>
      </c>
      <c r="BR72" s="17">
        <f t="shared" si="104"/>
        <v>0</v>
      </c>
      <c r="BS72" s="17">
        <f t="shared" si="104"/>
        <v>0</v>
      </c>
      <c r="BT72" s="17">
        <f t="shared" si="104"/>
        <v>0</v>
      </c>
      <c r="BU72" s="17">
        <f t="shared" ref="BU72:CN72" si="106">BU73+BU74</f>
        <v>0</v>
      </c>
      <c r="BV72" s="17">
        <f t="shared" si="106"/>
        <v>0</v>
      </c>
      <c r="BW72" s="17">
        <f t="shared" si="106"/>
        <v>0</v>
      </c>
      <c r="BX72" s="17">
        <f t="shared" si="106"/>
        <v>0</v>
      </c>
      <c r="BY72" s="17">
        <f t="shared" si="106"/>
        <v>0</v>
      </c>
      <c r="BZ72" s="17">
        <f t="shared" si="106"/>
        <v>0</v>
      </c>
      <c r="CA72" s="17">
        <f t="shared" si="106"/>
        <v>0</v>
      </c>
      <c r="CB72" s="17">
        <f t="shared" si="106"/>
        <v>0</v>
      </c>
      <c r="CC72" s="17">
        <f t="shared" si="106"/>
        <v>0</v>
      </c>
      <c r="CD72" s="17">
        <f t="shared" si="106"/>
        <v>0</v>
      </c>
      <c r="CE72" s="17">
        <f t="shared" si="106"/>
        <v>0</v>
      </c>
      <c r="CF72" s="17">
        <f t="shared" si="106"/>
        <v>0</v>
      </c>
      <c r="CG72" s="17">
        <f t="shared" si="106"/>
        <v>0</v>
      </c>
      <c r="CH72" s="17">
        <f t="shared" si="106"/>
        <v>0</v>
      </c>
      <c r="CI72" s="17">
        <f t="shared" si="106"/>
        <v>0</v>
      </c>
      <c r="CJ72" s="17">
        <f t="shared" si="106"/>
        <v>0</v>
      </c>
      <c r="CK72" s="17">
        <f t="shared" si="106"/>
        <v>0</v>
      </c>
      <c r="CL72" s="17">
        <f t="shared" si="106"/>
        <v>0</v>
      </c>
      <c r="CM72" s="17">
        <f t="shared" si="106"/>
        <v>0</v>
      </c>
      <c r="CN72" s="17">
        <f t="shared" si="106"/>
        <v>0</v>
      </c>
      <c r="CO72" s="17">
        <f t="shared" si="104"/>
        <v>0</v>
      </c>
      <c r="CP72" s="17">
        <f t="shared" si="104"/>
        <v>0</v>
      </c>
      <c r="CQ72" s="17">
        <f t="shared" si="104"/>
        <v>0</v>
      </c>
      <c r="CR72" s="17">
        <f t="shared" si="104"/>
        <v>0</v>
      </c>
      <c r="CS72" s="17">
        <f t="shared" si="104"/>
        <v>0</v>
      </c>
      <c r="CT72" s="17">
        <f t="shared" si="104"/>
        <v>0</v>
      </c>
      <c r="CU72" s="17">
        <f t="shared" si="104"/>
        <v>0</v>
      </c>
      <c r="CV72" s="17">
        <f t="shared" si="104"/>
        <v>0</v>
      </c>
      <c r="CW72" s="17">
        <f t="shared" si="11"/>
        <v>0</v>
      </c>
      <c r="CX72" s="17">
        <f t="shared" si="104"/>
        <v>0</v>
      </c>
      <c r="CY72" s="12"/>
      <c r="CZ72" s="10"/>
      <c r="DA72" s="4"/>
    </row>
    <row r="73" spans="1:105" ht="46.8" x14ac:dyDescent="0.3">
      <c r="A73" s="55" t="s">
        <v>99</v>
      </c>
      <c r="B73" s="56" t="s">
        <v>100</v>
      </c>
      <c r="C73" s="55" t="s">
        <v>30</v>
      </c>
      <c r="D73" s="12"/>
      <c r="E73" s="12"/>
      <c r="F73" s="12"/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v>0</v>
      </c>
      <c r="N73" s="11">
        <v>0</v>
      </c>
      <c r="O73" s="11">
        <v>0</v>
      </c>
      <c r="P73" s="11">
        <v>0</v>
      </c>
      <c r="Q73" s="11">
        <v>0</v>
      </c>
      <c r="R73" s="11">
        <v>0</v>
      </c>
      <c r="S73" s="11">
        <v>0</v>
      </c>
      <c r="T73" s="11">
        <v>0</v>
      </c>
      <c r="U73" s="11">
        <v>0</v>
      </c>
      <c r="V73" s="11">
        <v>0</v>
      </c>
      <c r="W73" s="11">
        <v>0</v>
      </c>
      <c r="X73" s="11">
        <v>0</v>
      </c>
      <c r="Y73" s="11">
        <v>0</v>
      </c>
      <c r="Z73" s="11">
        <v>0</v>
      </c>
      <c r="AA73" s="11">
        <v>0</v>
      </c>
      <c r="AB73" s="11">
        <v>0</v>
      </c>
      <c r="AC73" s="11">
        <v>0</v>
      </c>
      <c r="AD73" s="11">
        <v>0</v>
      </c>
      <c r="AE73" s="11">
        <v>0</v>
      </c>
      <c r="AF73" s="11">
        <v>0</v>
      </c>
      <c r="AG73" s="11">
        <v>0</v>
      </c>
      <c r="AH73" s="11">
        <v>0</v>
      </c>
      <c r="AI73" s="11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v>0</v>
      </c>
      <c r="BW73" s="11">
        <v>0</v>
      </c>
      <c r="BX73" s="11">
        <v>0</v>
      </c>
      <c r="BY73" s="11">
        <v>0</v>
      </c>
      <c r="BZ73" s="11">
        <v>0</v>
      </c>
      <c r="CA73" s="11">
        <v>0</v>
      </c>
      <c r="CB73" s="11">
        <v>0</v>
      </c>
      <c r="CC73" s="11">
        <v>0</v>
      </c>
      <c r="CD73" s="11">
        <v>0</v>
      </c>
      <c r="CE73" s="11">
        <v>0</v>
      </c>
      <c r="CF73" s="11">
        <v>0</v>
      </c>
      <c r="CG73" s="11">
        <v>0</v>
      </c>
      <c r="CH73" s="11">
        <v>0</v>
      </c>
      <c r="CI73" s="11">
        <v>0</v>
      </c>
      <c r="CJ73" s="11">
        <v>0</v>
      </c>
      <c r="CK73" s="11">
        <v>0</v>
      </c>
      <c r="CL73" s="11">
        <v>0</v>
      </c>
      <c r="CM73" s="11">
        <v>0</v>
      </c>
      <c r="CN73" s="11">
        <v>0</v>
      </c>
      <c r="CO73" s="11">
        <v>0</v>
      </c>
      <c r="CP73" s="11">
        <v>0</v>
      </c>
      <c r="CQ73" s="11">
        <v>0</v>
      </c>
      <c r="CR73" s="11">
        <v>0</v>
      </c>
      <c r="CS73" s="11">
        <v>0</v>
      </c>
      <c r="CT73" s="11">
        <v>0</v>
      </c>
      <c r="CU73" s="11">
        <v>0</v>
      </c>
      <c r="CV73" s="11">
        <v>0</v>
      </c>
      <c r="CW73" s="17">
        <f t="shared" si="11"/>
        <v>0</v>
      </c>
      <c r="CX73" s="11">
        <v>0</v>
      </c>
      <c r="CY73" s="12"/>
      <c r="CZ73" s="10"/>
      <c r="DA73" s="4"/>
    </row>
    <row r="74" spans="1:105" ht="46.8" x14ac:dyDescent="0.3">
      <c r="A74" s="55" t="s">
        <v>101</v>
      </c>
      <c r="B74" s="56" t="s">
        <v>102</v>
      </c>
      <c r="C74" s="55" t="s">
        <v>30</v>
      </c>
      <c r="D74" s="12"/>
      <c r="E74" s="12"/>
      <c r="F74" s="12"/>
      <c r="G74" s="11">
        <v>0</v>
      </c>
      <c r="H74" s="11">
        <v>0</v>
      </c>
      <c r="I74" s="11">
        <v>0</v>
      </c>
      <c r="J74" s="11">
        <v>0</v>
      </c>
      <c r="K74" s="11">
        <v>0</v>
      </c>
      <c r="L74" s="11">
        <v>0</v>
      </c>
      <c r="M74" s="11">
        <v>0</v>
      </c>
      <c r="N74" s="11">
        <v>0</v>
      </c>
      <c r="O74" s="11">
        <v>0</v>
      </c>
      <c r="P74" s="11">
        <v>0</v>
      </c>
      <c r="Q74" s="11">
        <v>0</v>
      </c>
      <c r="R74" s="11">
        <v>0</v>
      </c>
      <c r="S74" s="11">
        <v>0</v>
      </c>
      <c r="T74" s="11">
        <v>0</v>
      </c>
      <c r="U74" s="11">
        <v>0</v>
      </c>
      <c r="V74" s="11">
        <v>0</v>
      </c>
      <c r="W74" s="11">
        <v>0</v>
      </c>
      <c r="X74" s="11">
        <v>0</v>
      </c>
      <c r="Y74" s="11">
        <v>0</v>
      </c>
      <c r="Z74" s="11">
        <v>0</v>
      </c>
      <c r="AA74" s="11">
        <v>0</v>
      </c>
      <c r="AB74" s="11">
        <v>0</v>
      </c>
      <c r="AC74" s="11">
        <v>0</v>
      </c>
      <c r="AD74" s="11">
        <v>0</v>
      </c>
      <c r="AE74" s="11">
        <v>0</v>
      </c>
      <c r="AF74" s="11">
        <v>0</v>
      </c>
      <c r="AG74" s="11">
        <v>0</v>
      </c>
      <c r="AH74" s="11">
        <v>0</v>
      </c>
      <c r="AI74" s="11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0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v>0</v>
      </c>
      <c r="BW74" s="11">
        <v>0</v>
      </c>
      <c r="BX74" s="11">
        <v>0</v>
      </c>
      <c r="BY74" s="11">
        <v>0</v>
      </c>
      <c r="BZ74" s="11">
        <v>0</v>
      </c>
      <c r="CA74" s="11">
        <v>0</v>
      </c>
      <c r="CB74" s="11">
        <v>0</v>
      </c>
      <c r="CC74" s="11">
        <v>0</v>
      </c>
      <c r="CD74" s="11">
        <v>0</v>
      </c>
      <c r="CE74" s="11">
        <v>0</v>
      </c>
      <c r="CF74" s="11">
        <v>0</v>
      </c>
      <c r="CG74" s="11">
        <v>0</v>
      </c>
      <c r="CH74" s="11">
        <v>0</v>
      </c>
      <c r="CI74" s="11">
        <v>0</v>
      </c>
      <c r="CJ74" s="11">
        <v>0</v>
      </c>
      <c r="CK74" s="11">
        <v>0</v>
      </c>
      <c r="CL74" s="11">
        <v>0</v>
      </c>
      <c r="CM74" s="11">
        <v>0</v>
      </c>
      <c r="CN74" s="11">
        <v>0</v>
      </c>
      <c r="CO74" s="11">
        <v>0</v>
      </c>
      <c r="CP74" s="11">
        <v>0</v>
      </c>
      <c r="CQ74" s="11">
        <v>0</v>
      </c>
      <c r="CR74" s="11">
        <v>0</v>
      </c>
      <c r="CS74" s="11">
        <v>0</v>
      </c>
      <c r="CT74" s="11">
        <v>0</v>
      </c>
      <c r="CU74" s="11">
        <v>0</v>
      </c>
      <c r="CV74" s="11">
        <v>0</v>
      </c>
      <c r="CW74" s="17">
        <f t="shared" si="11"/>
        <v>0</v>
      </c>
      <c r="CX74" s="11">
        <v>0</v>
      </c>
      <c r="CY74" s="12"/>
      <c r="CZ74" s="10"/>
      <c r="DA74" s="4"/>
    </row>
    <row r="75" spans="1:105" ht="31.2" x14ac:dyDescent="0.3">
      <c r="A75" s="53" t="s">
        <v>103</v>
      </c>
      <c r="B75" s="54" t="s">
        <v>104</v>
      </c>
      <c r="C75" s="55" t="s">
        <v>30</v>
      </c>
      <c r="D75" s="12"/>
      <c r="E75" s="12"/>
      <c r="F75" s="12"/>
      <c r="G75" s="17">
        <v>0</v>
      </c>
      <c r="H75" s="17"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v>0</v>
      </c>
      <c r="R75" s="17">
        <v>0</v>
      </c>
      <c r="S75" s="17">
        <v>0</v>
      </c>
      <c r="T75" s="17">
        <v>0</v>
      </c>
      <c r="U75" s="17">
        <v>0</v>
      </c>
      <c r="V75" s="17">
        <v>0</v>
      </c>
      <c r="W75" s="17">
        <v>0</v>
      </c>
      <c r="X75" s="17">
        <v>0</v>
      </c>
      <c r="Y75" s="17">
        <v>0</v>
      </c>
      <c r="Z75" s="17">
        <v>0</v>
      </c>
      <c r="AA75" s="17">
        <v>0</v>
      </c>
      <c r="AB75" s="17">
        <v>0</v>
      </c>
      <c r="AC75" s="17">
        <v>0</v>
      </c>
      <c r="AD75" s="17">
        <v>0</v>
      </c>
      <c r="AE75" s="17">
        <v>0</v>
      </c>
      <c r="AF75" s="17">
        <v>0</v>
      </c>
      <c r="AG75" s="17">
        <v>0</v>
      </c>
      <c r="AH75" s="17">
        <v>0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v>0</v>
      </c>
      <c r="AO75" s="17">
        <v>0</v>
      </c>
      <c r="AP75" s="17">
        <v>0</v>
      </c>
      <c r="AQ75" s="17">
        <v>0</v>
      </c>
      <c r="AR75" s="17">
        <v>0</v>
      </c>
      <c r="AS75" s="17">
        <v>0</v>
      </c>
      <c r="AT75" s="17">
        <v>0</v>
      </c>
      <c r="AU75" s="17">
        <v>0</v>
      </c>
      <c r="AV75" s="17">
        <v>0</v>
      </c>
      <c r="AW75" s="17">
        <v>0</v>
      </c>
      <c r="AX75" s="17">
        <v>0</v>
      </c>
      <c r="AY75" s="17">
        <v>0</v>
      </c>
      <c r="AZ75" s="17">
        <v>0</v>
      </c>
      <c r="BA75" s="17">
        <v>0</v>
      </c>
      <c r="BB75" s="17">
        <v>0</v>
      </c>
      <c r="BC75" s="17">
        <v>0</v>
      </c>
      <c r="BD75" s="17">
        <v>0</v>
      </c>
      <c r="BE75" s="17">
        <v>0</v>
      </c>
      <c r="BF75" s="17">
        <v>0</v>
      </c>
      <c r="BG75" s="17">
        <v>0</v>
      </c>
      <c r="BH75" s="17">
        <v>0</v>
      </c>
      <c r="BI75" s="17">
        <v>0</v>
      </c>
      <c r="BJ75" s="17">
        <v>0</v>
      </c>
      <c r="BK75" s="17">
        <v>0</v>
      </c>
      <c r="BL75" s="17">
        <v>0</v>
      </c>
      <c r="BM75" s="17">
        <v>0</v>
      </c>
      <c r="BN75" s="17">
        <v>0</v>
      </c>
      <c r="BO75" s="17">
        <v>0</v>
      </c>
      <c r="BP75" s="17">
        <v>0</v>
      </c>
      <c r="BQ75" s="17">
        <v>0</v>
      </c>
      <c r="BR75" s="17">
        <v>0</v>
      </c>
      <c r="BS75" s="17">
        <v>0</v>
      </c>
      <c r="BT75" s="17">
        <v>0</v>
      </c>
      <c r="BU75" s="17">
        <v>0</v>
      </c>
      <c r="BV75" s="17">
        <v>0</v>
      </c>
      <c r="BW75" s="17">
        <v>0</v>
      </c>
      <c r="BX75" s="17">
        <v>0</v>
      </c>
      <c r="BY75" s="17">
        <v>0</v>
      </c>
      <c r="BZ75" s="17">
        <v>0</v>
      </c>
      <c r="CA75" s="17">
        <v>0</v>
      </c>
      <c r="CB75" s="17">
        <v>0</v>
      </c>
      <c r="CC75" s="17">
        <v>0</v>
      </c>
      <c r="CD75" s="17">
        <v>0</v>
      </c>
      <c r="CE75" s="17">
        <v>0</v>
      </c>
      <c r="CF75" s="17">
        <v>0</v>
      </c>
      <c r="CG75" s="17">
        <v>0</v>
      </c>
      <c r="CH75" s="17">
        <v>0</v>
      </c>
      <c r="CI75" s="17">
        <v>0</v>
      </c>
      <c r="CJ75" s="17">
        <v>0</v>
      </c>
      <c r="CK75" s="17">
        <v>0</v>
      </c>
      <c r="CL75" s="17">
        <v>0</v>
      </c>
      <c r="CM75" s="17">
        <v>0</v>
      </c>
      <c r="CN75" s="17">
        <v>0</v>
      </c>
      <c r="CO75" s="17">
        <v>0</v>
      </c>
      <c r="CP75" s="17">
        <v>0</v>
      </c>
      <c r="CQ75" s="17">
        <v>0</v>
      </c>
      <c r="CR75" s="17">
        <v>0</v>
      </c>
      <c r="CS75" s="17">
        <v>0</v>
      </c>
      <c r="CT75" s="17">
        <v>0</v>
      </c>
      <c r="CU75" s="17">
        <v>0</v>
      </c>
      <c r="CV75" s="17">
        <v>0</v>
      </c>
      <c r="CW75" s="17">
        <f t="shared" si="11"/>
        <v>0</v>
      </c>
      <c r="CX75" s="17">
        <v>0</v>
      </c>
      <c r="CY75" s="12"/>
      <c r="CZ75" s="10"/>
      <c r="DA75" s="4"/>
    </row>
    <row r="76" spans="1:105" ht="46.8" x14ac:dyDescent="0.3">
      <c r="A76" s="53" t="s">
        <v>105</v>
      </c>
      <c r="B76" s="54" t="s">
        <v>106</v>
      </c>
      <c r="C76" s="55" t="s">
        <v>30</v>
      </c>
      <c r="D76" s="12"/>
      <c r="E76" s="12"/>
      <c r="F76" s="12"/>
      <c r="G76" s="17">
        <v>0</v>
      </c>
      <c r="H76" s="17"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v>0</v>
      </c>
      <c r="R76" s="17">
        <v>0</v>
      </c>
      <c r="S76" s="17">
        <v>0</v>
      </c>
      <c r="T76" s="17">
        <v>0</v>
      </c>
      <c r="U76" s="17">
        <v>0</v>
      </c>
      <c r="V76" s="17">
        <v>0</v>
      </c>
      <c r="W76" s="17">
        <v>0</v>
      </c>
      <c r="X76" s="17">
        <v>0</v>
      </c>
      <c r="Y76" s="17">
        <v>0</v>
      </c>
      <c r="Z76" s="17">
        <v>0</v>
      </c>
      <c r="AA76" s="17">
        <v>0</v>
      </c>
      <c r="AB76" s="17">
        <v>0</v>
      </c>
      <c r="AC76" s="17">
        <v>0</v>
      </c>
      <c r="AD76" s="17">
        <v>0</v>
      </c>
      <c r="AE76" s="17">
        <v>0</v>
      </c>
      <c r="AF76" s="17">
        <v>0</v>
      </c>
      <c r="AG76" s="17">
        <v>0</v>
      </c>
      <c r="AH76" s="17">
        <v>0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v>0</v>
      </c>
      <c r="AO76" s="17">
        <v>0</v>
      </c>
      <c r="AP76" s="17">
        <v>0</v>
      </c>
      <c r="AQ76" s="17">
        <v>0</v>
      </c>
      <c r="AR76" s="17">
        <v>0</v>
      </c>
      <c r="AS76" s="17">
        <v>0</v>
      </c>
      <c r="AT76" s="17">
        <v>0</v>
      </c>
      <c r="AU76" s="17">
        <v>0</v>
      </c>
      <c r="AV76" s="17">
        <v>0</v>
      </c>
      <c r="AW76" s="17">
        <v>0</v>
      </c>
      <c r="AX76" s="17">
        <v>0</v>
      </c>
      <c r="AY76" s="17">
        <v>0</v>
      </c>
      <c r="AZ76" s="17">
        <v>0</v>
      </c>
      <c r="BA76" s="17">
        <v>0</v>
      </c>
      <c r="BB76" s="17">
        <v>0</v>
      </c>
      <c r="BC76" s="17">
        <v>0</v>
      </c>
      <c r="BD76" s="17">
        <v>0</v>
      </c>
      <c r="BE76" s="17">
        <v>0</v>
      </c>
      <c r="BF76" s="17">
        <v>0</v>
      </c>
      <c r="BG76" s="17">
        <v>0</v>
      </c>
      <c r="BH76" s="17">
        <v>0</v>
      </c>
      <c r="BI76" s="17">
        <v>0</v>
      </c>
      <c r="BJ76" s="17">
        <v>0</v>
      </c>
      <c r="BK76" s="17">
        <v>0</v>
      </c>
      <c r="BL76" s="17">
        <v>0</v>
      </c>
      <c r="BM76" s="17">
        <v>0</v>
      </c>
      <c r="BN76" s="17">
        <v>0</v>
      </c>
      <c r="BO76" s="17">
        <v>0</v>
      </c>
      <c r="BP76" s="17">
        <v>0</v>
      </c>
      <c r="BQ76" s="17">
        <v>0</v>
      </c>
      <c r="BR76" s="17">
        <v>0</v>
      </c>
      <c r="BS76" s="17">
        <v>0</v>
      </c>
      <c r="BT76" s="17">
        <v>0</v>
      </c>
      <c r="BU76" s="17">
        <v>0</v>
      </c>
      <c r="BV76" s="17">
        <v>0</v>
      </c>
      <c r="BW76" s="17">
        <v>0</v>
      </c>
      <c r="BX76" s="17">
        <v>0</v>
      </c>
      <c r="BY76" s="17">
        <v>0</v>
      </c>
      <c r="BZ76" s="17">
        <v>0</v>
      </c>
      <c r="CA76" s="17">
        <v>0</v>
      </c>
      <c r="CB76" s="17">
        <v>0</v>
      </c>
      <c r="CC76" s="17">
        <v>0</v>
      </c>
      <c r="CD76" s="17">
        <v>0</v>
      </c>
      <c r="CE76" s="17">
        <v>0</v>
      </c>
      <c r="CF76" s="17">
        <v>0</v>
      </c>
      <c r="CG76" s="17">
        <v>0</v>
      </c>
      <c r="CH76" s="17">
        <v>0</v>
      </c>
      <c r="CI76" s="17">
        <v>0</v>
      </c>
      <c r="CJ76" s="17">
        <v>0</v>
      </c>
      <c r="CK76" s="17">
        <v>0</v>
      </c>
      <c r="CL76" s="17">
        <v>0</v>
      </c>
      <c r="CM76" s="17">
        <v>0</v>
      </c>
      <c r="CN76" s="17">
        <v>0</v>
      </c>
      <c r="CO76" s="17">
        <v>0</v>
      </c>
      <c r="CP76" s="17">
        <v>0</v>
      </c>
      <c r="CQ76" s="17">
        <v>0</v>
      </c>
      <c r="CR76" s="17">
        <v>0</v>
      </c>
      <c r="CS76" s="17">
        <v>0</v>
      </c>
      <c r="CT76" s="17">
        <v>0</v>
      </c>
      <c r="CU76" s="17">
        <v>0</v>
      </c>
      <c r="CV76" s="17">
        <v>0</v>
      </c>
      <c r="CW76" s="17">
        <f t="shared" ref="CW76" si="107">CR76</f>
        <v>0</v>
      </c>
      <c r="CX76" s="17">
        <v>0</v>
      </c>
      <c r="CY76" s="12"/>
      <c r="CZ76" s="10"/>
      <c r="DA76" s="4"/>
    </row>
    <row r="77" spans="1:105" ht="31.2" x14ac:dyDescent="0.3">
      <c r="A77" s="53" t="s">
        <v>107</v>
      </c>
      <c r="B77" s="54" t="s">
        <v>108</v>
      </c>
      <c r="C77" s="53" t="s">
        <v>30</v>
      </c>
      <c r="D77" s="12"/>
      <c r="E77" s="12"/>
      <c r="F77" s="12"/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v>0</v>
      </c>
      <c r="R77" s="17">
        <v>0</v>
      </c>
      <c r="S77" s="17">
        <v>0</v>
      </c>
      <c r="T77" s="17">
        <v>0</v>
      </c>
      <c r="U77" s="17">
        <v>0</v>
      </c>
      <c r="V77" s="17">
        <v>0</v>
      </c>
      <c r="W77" s="17">
        <v>0</v>
      </c>
      <c r="X77" s="17">
        <v>0</v>
      </c>
      <c r="Y77" s="17">
        <v>0</v>
      </c>
      <c r="Z77" s="17">
        <v>0</v>
      </c>
      <c r="AA77" s="17">
        <v>0</v>
      </c>
      <c r="AB77" s="17">
        <v>0</v>
      </c>
      <c r="AC77" s="17">
        <v>0</v>
      </c>
      <c r="AD77" s="17">
        <v>0</v>
      </c>
      <c r="AE77" s="17">
        <v>0</v>
      </c>
      <c r="AF77" s="17">
        <v>0</v>
      </c>
      <c r="AG77" s="17">
        <v>0</v>
      </c>
      <c r="AH77" s="17">
        <v>0</v>
      </c>
      <c r="AI77" s="17">
        <v>0</v>
      </c>
      <c r="AJ77" s="17">
        <v>0</v>
      </c>
      <c r="AK77" s="17">
        <v>0</v>
      </c>
      <c r="AL77" s="17">
        <v>0</v>
      </c>
      <c r="AM77" s="17">
        <v>0</v>
      </c>
      <c r="AN77" s="17">
        <v>0</v>
      </c>
      <c r="AO77" s="17">
        <v>0</v>
      </c>
      <c r="AP77" s="17">
        <v>0</v>
      </c>
      <c r="AQ77" s="17">
        <v>0</v>
      </c>
      <c r="AR77" s="17">
        <v>0</v>
      </c>
      <c r="AS77" s="17">
        <v>0</v>
      </c>
      <c r="AT77" s="17">
        <v>0</v>
      </c>
      <c r="AU77" s="17">
        <v>0</v>
      </c>
      <c r="AV77" s="17">
        <v>0</v>
      </c>
      <c r="AW77" s="17">
        <v>0</v>
      </c>
      <c r="AX77" s="17">
        <v>0</v>
      </c>
      <c r="AY77" s="17">
        <v>0</v>
      </c>
      <c r="AZ77" s="17">
        <v>0</v>
      </c>
      <c r="BA77" s="17">
        <v>0</v>
      </c>
      <c r="BB77" s="17">
        <v>0</v>
      </c>
      <c r="BC77" s="17">
        <v>0</v>
      </c>
      <c r="BD77" s="17">
        <v>0</v>
      </c>
      <c r="BE77" s="17">
        <v>0</v>
      </c>
      <c r="BF77" s="17">
        <v>0</v>
      </c>
      <c r="BG77" s="17">
        <v>0</v>
      </c>
      <c r="BH77" s="17">
        <v>0</v>
      </c>
      <c r="BI77" s="17">
        <v>0</v>
      </c>
      <c r="BJ77" s="17">
        <v>0</v>
      </c>
      <c r="BK77" s="17">
        <v>0</v>
      </c>
      <c r="BL77" s="17">
        <v>0</v>
      </c>
      <c r="BM77" s="17">
        <v>0</v>
      </c>
      <c r="BN77" s="17">
        <v>0</v>
      </c>
      <c r="BO77" s="17">
        <v>0</v>
      </c>
      <c r="BP77" s="17">
        <v>0</v>
      </c>
      <c r="BQ77" s="17">
        <v>0</v>
      </c>
      <c r="BR77" s="17">
        <v>0</v>
      </c>
      <c r="BS77" s="17">
        <v>0</v>
      </c>
      <c r="BT77" s="17">
        <v>0</v>
      </c>
      <c r="BU77" s="17">
        <v>0</v>
      </c>
      <c r="BV77" s="17">
        <v>0</v>
      </c>
      <c r="BW77" s="17">
        <v>0</v>
      </c>
      <c r="BX77" s="17">
        <v>0</v>
      </c>
      <c r="BY77" s="17">
        <v>0</v>
      </c>
      <c r="BZ77" s="17">
        <v>0</v>
      </c>
      <c r="CA77" s="17">
        <v>0</v>
      </c>
      <c r="CB77" s="17">
        <v>0</v>
      </c>
      <c r="CC77" s="17">
        <v>0</v>
      </c>
      <c r="CD77" s="17">
        <v>0</v>
      </c>
      <c r="CE77" s="17">
        <v>0</v>
      </c>
      <c r="CF77" s="17">
        <v>0</v>
      </c>
      <c r="CG77" s="17">
        <v>0</v>
      </c>
      <c r="CH77" s="17">
        <v>0</v>
      </c>
      <c r="CI77" s="17">
        <v>0</v>
      </c>
      <c r="CJ77" s="17">
        <v>0</v>
      </c>
      <c r="CK77" s="17">
        <v>0</v>
      </c>
      <c r="CL77" s="17">
        <v>0</v>
      </c>
      <c r="CM77" s="17">
        <v>0</v>
      </c>
      <c r="CN77" s="17">
        <v>0</v>
      </c>
      <c r="CO77" s="17">
        <v>0</v>
      </c>
      <c r="CP77" s="17">
        <v>0</v>
      </c>
      <c r="CQ77" s="17">
        <v>0</v>
      </c>
      <c r="CR77" s="17">
        <v>0</v>
      </c>
      <c r="CS77" s="17">
        <v>0</v>
      </c>
      <c r="CT77" s="17">
        <v>0</v>
      </c>
      <c r="CU77" s="17">
        <v>0</v>
      </c>
      <c r="CV77" s="17">
        <v>0</v>
      </c>
      <c r="CW77" s="17">
        <v>0</v>
      </c>
      <c r="CX77" s="17">
        <v>0</v>
      </c>
      <c r="CY77" s="12"/>
      <c r="CZ77" s="10"/>
      <c r="DA77" s="4"/>
    </row>
    <row r="78" spans="1:105" x14ac:dyDescent="0.3">
      <c r="A78" s="83"/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9"/>
      <c r="N78" s="9"/>
    </row>
    <row r="79" spans="1:105" x14ac:dyDescent="0.3">
      <c r="A79" s="83"/>
      <c r="B79" s="83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9"/>
      <c r="N79" s="9"/>
    </row>
    <row r="80" spans="1:105" x14ac:dyDescent="0.3">
      <c r="A80" s="83"/>
      <c r="B80" s="83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9"/>
      <c r="N80" s="9"/>
    </row>
    <row r="81" spans="1:15" x14ac:dyDescent="0.3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9"/>
      <c r="N81" s="9"/>
    </row>
    <row r="82" spans="1:15" ht="53.25" customHeight="1" x14ac:dyDescent="0.3">
      <c r="A82" s="83"/>
      <c r="B82" s="83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9"/>
      <c r="N82" s="9"/>
      <c r="O82" s="9"/>
    </row>
    <row r="83" spans="1:15" x14ac:dyDescent="0.3">
      <c r="A83" s="87"/>
      <c r="B83" s="87"/>
      <c r="C83" s="87"/>
      <c r="D83" s="87"/>
      <c r="E83" s="87"/>
      <c r="F83" s="87"/>
      <c r="G83" s="87"/>
      <c r="H83" s="87"/>
      <c r="I83" s="87"/>
      <c r="J83" s="87"/>
      <c r="K83" s="87"/>
      <c r="L83" s="87"/>
    </row>
    <row r="84" spans="1:15" x14ac:dyDescent="0.3"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</row>
    <row r="85" spans="1:15" x14ac:dyDescent="0.3"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  <c r="O85" s="84"/>
    </row>
    <row r="86" spans="1:15" x14ac:dyDescent="0.3">
      <c r="B86" s="84"/>
      <c r="C86" s="84"/>
      <c r="D86" s="84"/>
      <c r="E86" s="84"/>
      <c r="F86" s="84"/>
      <c r="G86" s="84"/>
      <c r="H86" s="84"/>
      <c r="I86" s="84"/>
      <c r="J86" s="84"/>
      <c r="K86" s="84"/>
      <c r="L86" s="84"/>
      <c r="M86" s="84"/>
      <c r="N86" s="84"/>
      <c r="O86" s="84"/>
    </row>
    <row r="87" spans="1:15" x14ac:dyDescent="0.3"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5"/>
      <c r="O87" s="85"/>
    </row>
    <row r="89" spans="1:15" x14ac:dyDescent="0.3"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86"/>
      <c r="N89" s="86"/>
      <c r="O89" s="86"/>
    </row>
  </sheetData>
  <mergeCells count="48">
    <mergeCell ref="B86:O86"/>
    <mergeCell ref="B87:O87"/>
    <mergeCell ref="B89:O89"/>
    <mergeCell ref="A80:L80"/>
    <mergeCell ref="A81:L81"/>
    <mergeCell ref="A82:L82"/>
    <mergeCell ref="A83:L83"/>
    <mergeCell ref="B84:O84"/>
    <mergeCell ref="B85:O85"/>
    <mergeCell ref="A79:L79"/>
    <mergeCell ref="AB17:AF17"/>
    <mergeCell ref="AG17:AK17"/>
    <mergeCell ref="AL17:AP17"/>
    <mergeCell ref="AQ17:AU17"/>
    <mergeCell ref="A78:L78"/>
    <mergeCell ref="CY16:CY18"/>
    <mergeCell ref="G17:I17"/>
    <mergeCell ref="J17:L17"/>
    <mergeCell ref="R17:V17"/>
    <mergeCell ref="W17:AA17"/>
    <mergeCell ref="M16:N17"/>
    <mergeCell ref="O16:Q17"/>
    <mergeCell ref="BF17:BJ17"/>
    <mergeCell ref="CJ17:CN17"/>
    <mergeCell ref="BP17:BT17"/>
    <mergeCell ref="BU17:BY17"/>
    <mergeCell ref="BZ17:CD17"/>
    <mergeCell ref="CE17:CI17"/>
    <mergeCell ref="A10:AA10"/>
    <mergeCell ref="A12:AA12"/>
    <mergeCell ref="A16:A18"/>
    <mergeCell ref="B16:B18"/>
    <mergeCell ref="C16:C18"/>
    <mergeCell ref="D16:D18"/>
    <mergeCell ref="E16:F17"/>
    <mergeCell ref="G16:L16"/>
    <mergeCell ref="R16:CX16"/>
    <mergeCell ref="BK17:BO17"/>
    <mergeCell ref="CO17:CS17"/>
    <mergeCell ref="CT17:CX17"/>
    <mergeCell ref="AV17:AZ17"/>
    <mergeCell ref="BA17:BE17"/>
    <mergeCell ref="A9:AH9"/>
    <mergeCell ref="A4:AA4"/>
    <mergeCell ref="A5:AA5"/>
    <mergeCell ref="A6:AH6"/>
    <mergeCell ref="A7:AA7"/>
    <mergeCell ref="A8:AA8"/>
  </mergeCells>
  <printOptions horizontalCentered="1"/>
  <pageMargins left="0.19685039370078741" right="0" top="0" bottom="0" header="0.31496062992125984" footer="0.31496062992125984"/>
  <pageSetup paperSize="9" scale="16" fitToWidth="2" orientation="landscape" r:id="rId1"/>
  <headerFooter differentFirst="1">
    <oddHeader>&amp;C&amp;P</oddHeader>
  </headerFooter>
  <colBreaks count="2" manualBreakCount="2">
    <brk id="16" min="1" max="80" man="1"/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cp:lastPrinted>2024-07-24T05:22:17Z</cp:lastPrinted>
  <dcterms:created xsi:type="dcterms:W3CDTF">2019-02-26T09:18:27Z</dcterms:created>
  <dcterms:modified xsi:type="dcterms:W3CDTF">2024-07-24T09:49:04Z</dcterms:modified>
</cp:coreProperties>
</file>