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<sst xmlns="http://schemas.openxmlformats.org/spreadsheetml/2006/main" count="215" uniqueCount="128">
  <si>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</si>
  <si>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экономически обоснованных расходов (затрат)</t>
  </si>
  <si>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</si>
  <si>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</si>
  <si>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</si>
  <si>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</si>
  <si>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</si>
  <si>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</si>
  <si>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</si>
  <si>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</si>
  <si>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</si>
  <si>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</si>
  <si>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</si>
  <si>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Себестоимость,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</si>
  <si>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</si>
  <si>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</si>
  <si>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</si>
  <si>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</si>
  <si>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</si>
  <si>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</si>
  <si>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</si>
  <si>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</si>
  <si>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</si>
  <si>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 и отчисления на социальные нужды, всего</t>
  </si>
  <si>
    <t>1.1.2.1</t>
  </si>
  <si>
    <t>Амортизационные отчисления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</si>
  <si>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</si>
  <si>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</si>
  <si>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</si>
  <si>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</si>
  <si>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</si>
  <si>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</si>
  <si>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</si>
  <si>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</si>
  <si>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</si>
  <si>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</si>
  <si>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</si>
  <si>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</si>
  <si>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</si>
  <si>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</si>
  <si>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</si>
  <si>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</si>
  <si>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</si>
  <si>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</si>
  <si>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</si>
  <si>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</si>
  <si>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</si>
  <si>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</si>
  <si>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Расходы на оплату технологического присоединения к сетям смежной сетевой организации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</si>
  <si>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</si>
  <si>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</si>
  <si>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</si>
  <si>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</si>
  <si>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</si>
  <si>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</si>
  <si>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</si>
  <si>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</si>
  <si>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</si>
  <si>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</si>
  <si>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</si>
  <si>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</si>
  <si>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</si>
  <si>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</si>
  <si>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</si>
  <si>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</si>
  <si>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</si>
  <si>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</si>
  <si>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</si>
  <si>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</si>
  <si>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</si>
  <si>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</si>
  <si>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</si>
  <si>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</si>
  <si>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</si>
  <si>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</si>
  <si>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</si>
  <si>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</si>
  <si>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</si>
  <si>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</si>
  <si>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</si>
  <si>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</si>
  <si>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</si>
  <si>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</si>
  <si>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</si>
  <si>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</si>
  <si>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</si>
  <si>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</si>
  <si>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</si>
  <si>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</si>
  <si>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</si>
  <si>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1178, за исключением подпунктов 1.1.4.1 - 1.1.4.4.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</si>
  <si>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</si>
  <si>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t>Система ГАРАНТ: http://base.garant.ru/70842132/#block_2000#ixzz3a13pOSGn</t>
  </si>
  <si>
    <t>1.1.</t>
  </si>
  <si>
    <t>1.1.1.</t>
  </si>
  <si>
    <t>1.1.2.</t>
  </si>
  <si>
    <t>1.1.3.</t>
  </si>
  <si>
    <t>1.1.4.</t>
  </si>
  <si>
    <t>1.2.</t>
  </si>
  <si>
    <t>1.2.2.</t>
  </si>
  <si>
    <t>1.3.</t>
  </si>
  <si>
    <t>1.4.</t>
  </si>
  <si>
    <t>1.4.1.</t>
  </si>
  <si>
    <t>1.5.</t>
  </si>
  <si>
    <t>7.1.</t>
  </si>
  <si>
    <t>Наименование организации _____________ООО "Промэнерго"_______________________________</t>
  </si>
  <si>
    <t>ВЛЭП, 35 кВ</t>
  </si>
  <si>
    <t>ВЛЭП, 1 - 20 кВ</t>
  </si>
  <si>
    <t>КЛЭП, 3 - 10 кВ</t>
  </si>
  <si>
    <t>ВЛЭП, 0,4 кВ</t>
  </si>
  <si>
    <t>КЛЭП до 1 кВ</t>
  </si>
  <si>
    <t>Подстанция, 110 - 150</t>
  </si>
  <si>
    <t>Подстанция, 35</t>
  </si>
  <si>
    <t>Силовой трансформатор или реактор (одно или трехфазный) или вольтодобавочный трансформатор, 110 - 150</t>
  </si>
  <si>
    <t>Силовой трансформатор или реактор (одно или трехфазный) или вольтодобавочный трансформатор, 35</t>
  </si>
  <si>
    <t>Силовой трансформатор или реактор (одно или трехфазный) или вольтодобавочный трансформатор,1 - 20</t>
  </si>
  <si>
    <t>Масляный выключатель, 35</t>
  </si>
  <si>
    <t>Масляный  выключатель, 1 - 20</t>
  </si>
  <si>
    <t>Отделитель с короткозамыкателем</t>
  </si>
  <si>
    <t>Статистические конденсаторы 1 - 20</t>
  </si>
  <si>
    <t>Выключатель нагрузки, 1 - 20</t>
  </si>
  <si>
    <t>Однотрансформаторная ТП, КТП, 1 - 20</t>
  </si>
  <si>
    <t>Двухтрансформаторная ТП, КТП, 1 - 20</t>
  </si>
  <si>
    <t>35 - 110 кВ</t>
  </si>
  <si>
    <t>6 - 10 кВ</t>
  </si>
  <si>
    <t>ИНН: ___6439054557___</t>
  </si>
  <si>
    <t>КПП: __643901001__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</si>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</sst>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11" xfId="42" applyFont="1" applyBorder="1" applyAlignment="1" applyProtection="1">
      <alignment horizontal="center" vertical="top" wrapText="1"/>
      <protection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16" fontId="40" fillId="0" borderId="12" xfId="0" applyNumberFormat="1" applyFont="1" applyBorder="1" applyAlignment="1">
      <alignment horizontal="center"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1" fillId="0" borderId="11" xfId="42" applyFont="1" applyBorder="1" applyAlignment="1" applyProtection="1">
      <alignment vertical="top" wrapText="1"/>
      <protection/>
    </xf>
    <xf numFmtId="0" fontId="40" fillId="0" borderId="13" xfId="0" applyFont="1" applyBorder="1" applyAlignment="1">
      <alignment vertical="top" wrapText="1"/>
    </xf>
    <xf numFmtId="0" fontId="41" fillId="0" borderId="0" xfId="42" applyFont="1" applyAlignment="1" applyProtection="1">
      <alignment/>
      <protection/>
    </xf>
    <xf numFmtId="0" fontId="40" fillId="0" borderId="0" xfId="0" applyFont="1" applyAlignment="1">
      <alignment horizontal="left"/>
    </xf>
    <xf numFmtId="0" fontId="41" fillId="0" borderId="0" xfId="42" applyFont="1" applyAlignment="1" applyProtection="1">
      <alignment horizontal="left"/>
      <protection/>
    </xf>
    <xf numFmtId="0" fontId="40" fillId="0" borderId="12" xfId="0" applyFont="1" applyBorder="1" applyAlignment="1">
      <alignment horizontal="center" vertical="top" wrapText="1"/>
    </xf>
    <xf numFmtId="4" fontId="40" fillId="0" borderId="11" xfId="0" applyNumberFormat="1" applyFont="1" applyBorder="1" applyAlignment="1">
      <alignment vertical="top" wrapText="1"/>
    </xf>
    <xf numFmtId="2" fontId="40" fillId="0" borderId="11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vertical="top" wrapText="1"/>
    </xf>
    <xf numFmtId="4" fontId="40" fillId="0" borderId="15" xfId="0" applyNumberFormat="1" applyFont="1" applyBorder="1" applyAlignment="1">
      <alignment vertical="top" wrapText="1"/>
    </xf>
    <xf numFmtId="4" fontId="40" fillId="0" borderId="12" xfId="0" applyNumberFormat="1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1" fillId="0" borderId="14" xfId="42" applyFont="1" applyBorder="1" applyAlignment="1" applyProtection="1">
      <alignment horizontal="center" vertical="top" wrapText="1"/>
      <protection/>
    </xf>
    <xf numFmtId="0" fontId="41" fillId="0" borderId="12" xfId="42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16" fontId="40" fillId="0" borderId="14" xfId="0" applyNumberFormat="1" applyFont="1" applyBorder="1" applyAlignment="1">
      <alignment horizontal="center" vertical="top" wrapText="1"/>
    </xf>
    <xf numFmtId="16" fontId="40" fillId="0" borderId="15" xfId="0" applyNumberFormat="1" applyFont="1" applyBorder="1" applyAlignment="1">
      <alignment horizontal="center" vertical="top" wrapText="1"/>
    </xf>
    <xf numFmtId="16" fontId="40" fillId="0" borderId="12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1" name="Picture 1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2" name="Picture 2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3" name="Picture 3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4" name="Picture 4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5" name="Picture 5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523875</xdr:colOff>
      <xdr:row>45</xdr:row>
      <xdr:rowOff>38100</xdr:rowOff>
    </xdr:to>
    <xdr:pic>
      <xdr:nvPicPr>
        <xdr:cNvPr id="6" name="Picture 6" descr="http://base.garant.ru/files/base/70842132/186591552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344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842132/#block_3333" TargetMode="External" /><Relationship Id="rId2" Type="http://schemas.openxmlformats.org/officeDocument/2006/relationships/hyperlink" Target="http://base.garant.ru/70842132/#block_3111" TargetMode="External" /><Relationship Id="rId3" Type="http://schemas.openxmlformats.org/officeDocument/2006/relationships/hyperlink" Target="http://base.garant.ru/70842132/#block_3222" TargetMode="External" /><Relationship Id="rId4" Type="http://schemas.openxmlformats.org/officeDocument/2006/relationships/hyperlink" Target="http://base.garant.ru/70842132/#block_3444" TargetMode="External" /><Relationship Id="rId5" Type="http://schemas.openxmlformats.org/officeDocument/2006/relationships/hyperlink" Target="http://base.garant.ru/70842132/#block_3555" TargetMode="External" /><Relationship Id="rId6" Type="http://schemas.openxmlformats.org/officeDocument/2006/relationships/hyperlink" Target="http://base.garant.ru/70842132/#block_3001" TargetMode="External" /><Relationship Id="rId7" Type="http://schemas.openxmlformats.org/officeDocument/2006/relationships/hyperlink" Target="http://base.garant.ru/70842132/#block_2000#ixzz3a13pOSGn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00390625" style="2" customWidth="1"/>
    <col min="2" max="2" width="35.8515625" style="2" customWidth="1"/>
    <col min="3" max="3" width="8.421875" style="2" customWidth="1"/>
    <col min="4" max="4" width="9.00390625" style="2" bestFit="1" customWidth="1"/>
    <col min="5" max="5" width="10.140625" style="2" bestFit="1" customWidth="1"/>
    <col min="6" max="7" width="7.8515625" style="2" bestFit="1" customWidth="1"/>
    <col min="8" max="8" width="14.57421875" style="2" customWidth="1"/>
    <col min="9" max="16384" width="9.140625" style="2" customWidth="1"/>
  </cols>
  <sheetData>
    <row r="1" ht="12.75">
      <c r="A1" s="2" t="s">
        <v>0</v>
      </c>
    </row>
    <row r="2" ht="12.75">
      <c r="A2" s="2" t="s">
        <v>1</v>
      </c>
    </row>
    <row r="5" ht="12.75">
      <c r="A5" s="2" t="s">
        <v>105</v>
      </c>
    </row>
    <row r="7" ht="12.75">
      <c r="A7" s="2" t="s">
        <v>125</v>
      </c>
    </row>
    <row r="9" ht="12.75">
      <c r="A9" s="2" t="s">
        <v>126</v>
      </c>
    </row>
    <row r="11" ht="13.5" thickBot="1"/>
    <row r="12" spans="1:8" ht="15.75" customHeight="1" thickBot="1">
      <c r="A12" s="29" t="s">
        <v>2</v>
      </c>
      <c r="B12" s="29" t="s">
        <v>3</v>
      </c>
      <c r="C12" s="29" t="s">
        <v>4</v>
      </c>
      <c r="D12" s="35">
        <v>2014</v>
      </c>
      <c r="E12" s="36"/>
      <c r="F12" s="3">
        <v>2015</v>
      </c>
      <c r="G12" s="3">
        <v>2016</v>
      </c>
      <c r="H12" s="27" t="s">
        <v>5</v>
      </c>
    </row>
    <row r="13" spans="1:8" ht="13.5" thickBot="1">
      <c r="A13" s="31"/>
      <c r="B13" s="31"/>
      <c r="C13" s="31"/>
      <c r="D13" s="4" t="s">
        <v>6</v>
      </c>
      <c r="E13" s="4" t="s">
        <v>7</v>
      </c>
      <c r="F13" s="4"/>
      <c r="G13" s="5"/>
      <c r="H13" s="28"/>
    </row>
    <row r="14" spans="1:8" ht="13.5" thickBot="1">
      <c r="A14" s="6" t="s">
        <v>8</v>
      </c>
      <c r="B14" s="7" t="s">
        <v>9</v>
      </c>
      <c r="C14" s="8" t="s">
        <v>10</v>
      </c>
      <c r="D14" s="8" t="s">
        <v>10</v>
      </c>
      <c r="E14" s="8"/>
      <c r="F14" s="8"/>
      <c r="G14" s="8" t="s">
        <v>10</v>
      </c>
      <c r="H14" s="8" t="s">
        <v>10</v>
      </c>
    </row>
    <row r="15" spans="1:8" ht="26.25" thickBot="1">
      <c r="A15" s="6">
        <v>1</v>
      </c>
      <c r="B15" s="7" t="s">
        <v>11</v>
      </c>
      <c r="C15" s="8" t="s">
        <v>12</v>
      </c>
      <c r="D15" s="7">
        <v>52068.3</v>
      </c>
      <c r="E15" s="7">
        <v>51214.3</v>
      </c>
      <c r="F15" s="7">
        <v>56248.2</v>
      </c>
      <c r="G15" s="7">
        <v>59435.7</v>
      </c>
      <c r="H15" s="7"/>
    </row>
    <row r="16" spans="1:8" ht="13.5" thickBot="1">
      <c r="A16" s="9" t="s">
        <v>93</v>
      </c>
      <c r="B16" s="7" t="s">
        <v>13</v>
      </c>
      <c r="C16" s="8" t="s">
        <v>12</v>
      </c>
      <c r="D16" s="7"/>
      <c r="E16" s="7"/>
      <c r="F16" s="7"/>
      <c r="G16" s="7"/>
      <c r="H16" s="7"/>
    </row>
    <row r="17" spans="1:8" ht="13.5" thickBot="1">
      <c r="A17" s="10" t="s">
        <v>94</v>
      </c>
      <c r="B17" s="7" t="s">
        <v>14</v>
      </c>
      <c r="C17" s="8" t="s">
        <v>12</v>
      </c>
      <c r="D17" s="7">
        <f>D18+D19+D20+D21</f>
        <v>19955.3</v>
      </c>
      <c r="E17" s="7">
        <f>E18+E19+E20+E21</f>
        <v>19359.2</v>
      </c>
      <c r="F17" s="7">
        <f>F18+F19+F20+F21</f>
        <v>18702.7</v>
      </c>
      <c r="G17" s="7">
        <f>G18+G19+G20+G21</f>
        <v>19389.1</v>
      </c>
      <c r="H17" s="7"/>
    </row>
    <row r="18" spans="1:8" ht="30.75" customHeight="1" thickBot="1">
      <c r="A18" s="6" t="s">
        <v>15</v>
      </c>
      <c r="B18" s="7" t="s">
        <v>16</v>
      </c>
      <c r="C18" s="8" t="s">
        <v>12</v>
      </c>
      <c r="D18" s="7">
        <v>4575.3</v>
      </c>
      <c r="E18" s="7">
        <v>2786.3</v>
      </c>
      <c r="F18" s="7">
        <v>2897.7</v>
      </c>
      <c r="G18" s="7">
        <v>3013.6</v>
      </c>
      <c r="H18" s="7"/>
    </row>
    <row r="19" spans="1:8" ht="13.5" thickBot="1">
      <c r="A19" s="6" t="s">
        <v>17</v>
      </c>
      <c r="B19" s="7" t="s">
        <v>18</v>
      </c>
      <c r="C19" s="8" t="s">
        <v>12</v>
      </c>
      <c r="D19" s="7">
        <v>9590</v>
      </c>
      <c r="E19" s="7">
        <v>12228.9</v>
      </c>
      <c r="F19" s="7">
        <v>10590</v>
      </c>
      <c r="G19" s="7">
        <v>10973.6</v>
      </c>
      <c r="H19" s="7"/>
    </row>
    <row r="20" spans="1:8" ht="64.5" thickBot="1">
      <c r="A20" s="6" t="s">
        <v>19</v>
      </c>
      <c r="B20" s="7" t="s">
        <v>20</v>
      </c>
      <c r="C20" s="8" t="s">
        <v>12</v>
      </c>
      <c r="D20" s="7">
        <v>715.3</v>
      </c>
      <c r="E20" s="7">
        <v>431.2</v>
      </c>
      <c r="F20" s="7">
        <v>763.2</v>
      </c>
      <c r="G20" s="7">
        <v>788.9</v>
      </c>
      <c r="H20" s="7"/>
    </row>
    <row r="21" spans="1:8" ht="13.5" thickBot="1">
      <c r="A21" s="6" t="s">
        <v>21</v>
      </c>
      <c r="B21" s="7" t="s">
        <v>22</v>
      </c>
      <c r="C21" s="8" t="s">
        <v>12</v>
      </c>
      <c r="D21" s="7">
        <v>5074.7</v>
      </c>
      <c r="E21" s="7">
        <v>3912.8</v>
      </c>
      <c r="F21" s="7">
        <v>4451.8</v>
      </c>
      <c r="G21" s="7">
        <v>4613</v>
      </c>
      <c r="H21" s="7"/>
    </row>
    <row r="22" spans="1:8" ht="26.25" thickBot="1">
      <c r="A22" s="10" t="s">
        <v>95</v>
      </c>
      <c r="B22" s="7" t="s">
        <v>23</v>
      </c>
      <c r="C22" s="8" t="s">
        <v>12</v>
      </c>
      <c r="D22" s="7">
        <v>19831.1</v>
      </c>
      <c r="E22" s="7">
        <v>20920.8</v>
      </c>
      <c r="F22" s="7">
        <v>21104.9</v>
      </c>
      <c r="G22" s="7">
        <v>23004.3</v>
      </c>
      <c r="H22" s="7"/>
    </row>
    <row r="23" spans="1:8" ht="13.5" thickBot="1">
      <c r="A23" s="6" t="s">
        <v>24</v>
      </c>
      <c r="B23" s="7" t="s">
        <v>22</v>
      </c>
      <c r="C23" s="8" t="s">
        <v>12</v>
      </c>
      <c r="D23" s="7"/>
      <c r="E23" s="7"/>
      <c r="F23" s="7"/>
      <c r="G23" s="7"/>
      <c r="H23" s="7"/>
    </row>
    <row r="24" spans="1:8" ht="13.5" thickBot="1">
      <c r="A24" s="10" t="s">
        <v>96</v>
      </c>
      <c r="B24" s="7" t="s">
        <v>25</v>
      </c>
      <c r="C24" s="8" t="s">
        <v>12</v>
      </c>
      <c r="D24" s="7">
        <v>1976.2</v>
      </c>
      <c r="E24" s="7">
        <v>663.2</v>
      </c>
      <c r="F24" s="7">
        <v>658.8</v>
      </c>
      <c r="G24" s="7">
        <v>658.8</v>
      </c>
      <c r="H24" s="7"/>
    </row>
    <row r="25" spans="1:8" ht="13.5" thickBot="1">
      <c r="A25" s="10" t="s">
        <v>97</v>
      </c>
      <c r="B25" s="7" t="s">
        <v>26</v>
      </c>
      <c r="C25" s="8" t="s">
        <v>12</v>
      </c>
      <c r="D25" s="7"/>
      <c r="E25" s="7"/>
      <c r="F25" s="7"/>
      <c r="G25" s="7"/>
      <c r="H25" s="7"/>
    </row>
    <row r="26" spans="1:8" ht="13.5" thickBot="1">
      <c r="A26" s="6" t="s">
        <v>27</v>
      </c>
      <c r="B26" s="7" t="s">
        <v>28</v>
      </c>
      <c r="C26" s="8" t="s">
        <v>12</v>
      </c>
      <c r="D26" s="7">
        <v>1887.5</v>
      </c>
      <c r="E26" s="7">
        <v>1735.7</v>
      </c>
      <c r="F26" s="7">
        <v>1328.5</v>
      </c>
      <c r="G26" s="7">
        <v>1328.5</v>
      </c>
      <c r="H26" s="7"/>
    </row>
    <row r="27" spans="1:8" ht="13.5" thickBot="1">
      <c r="A27" s="6" t="s">
        <v>29</v>
      </c>
      <c r="B27" s="7" t="s">
        <v>30</v>
      </c>
      <c r="C27" s="8" t="s">
        <v>12</v>
      </c>
      <c r="D27" s="7">
        <v>262.2</v>
      </c>
      <c r="E27" s="7">
        <v>256.6</v>
      </c>
      <c r="F27" s="7">
        <v>276.2</v>
      </c>
      <c r="G27" s="7">
        <v>276.2</v>
      </c>
      <c r="H27" s="7"/>
    </row>
    <row r="28" spans="1:8" ht="31.5" customHeight="1" thickBot="1">
      <c r="A28" s="6" t="s">
        <v>31</v>
      </c>
      <c r="B28" s="7" t="s">
        <v>32</v>
      </c>
      <c r="C28" s="8" t="s">
        <v>12</v>
      </c>
      <c r="D28" s="7"/>
      <c r="E28" s="7"/>
      <c r="F28" s="7"/>
      <c r="G28" s="7"/>
      <c r="H28" s="7"/>
    </row>
    <row r="29" spans="1:8" ht="39" thickBot="1">
      <c r="A29" s="6" t="s">
        <v>33</v>
      </c>
      <c r="B29" s="7" t="s">
        <v>34</v>
      </c>
      <c r="C29" s="8" t="s">
        <v>12</v>
      </c>
      <c r="D29" s="7"/>
      <c r="E29" s="7"/>
      <c r="F29" s="7"/>
      <c r="G29" s="7"/>
      <c r="H29" s="7"/>
    </row>
    <row r="30" spans="1:8" ht="13.5" thickBot="1">
      <c r="A30" s="6" t="s">
        <v>35</v>
      </c>
      <c r="B30" s="11" t="s">
        <v>36</v>
      </c>
      <c r="C30" s="8" t="s">
        <v>12</v>
      </c>
      <c r="D30" s="7">
        <f>D15-D17-D22-D24-D26-D27</f>
        <v>8156.000000000005</v>
      </c>
      <c r="E30" s="7">
        <f>E15-E17-E22-E24-E26-E27</f>
        <v>8278.800000000001</v>
      </c>
      <c r="F30" s="7">
        <f>F15-F17-F22-F24-F26-F27</f>
        <v>14177.099999999999</v>
      </c>
      <c r="G30" s="7">
        <f>G15-G17-G22-G24-G26-G27</f>
        <v>14778.8</v>
      </c>
      <c r="H30" s="7"/>
    </row>
    <row r="31" spans="1:8" ht="13.5" thickBot="1">
      <c r="A31" s="9" t="s">
        <v>98</v>
      </c>
      <c r="B31" s="7" t="s">
        <v>37</v>
      </c>
      <c r="C31" s="8" t="s">
        <v>12</v>
      </c>
      <c r="D31" s="20" t="s">
        <v>127</v>
      </c>
      <c r="E31" s="20" t="s">
        <v>127</v>
      </c>
      <c r="F31" s="20" t="s">
        <v>127</v>
      </c>
      <c r="G31" s="20" t="s">
        <v>127</v>
      </c>
      <c r="H31" s="7"/>
    </row>
    <row r="32" spans="1:8" ht="13.5" thickBot="1">
      <c r="A32" s="10" t="s">
        <v>98</v>
      </c>
      <c r="B32" s="7" t="s">
        <v>38</v>
      </c>
      <c r="C32" s="8" t="s">
        <v>12</v>
      </c>
      <c r="D32" s="20" t="s">
        <v>127</v>
      </c>
      <c r="E32" s="20" t="s">
        <v>127</v>
      </c>
      <c r="F32" s="20" t="s">
        <v>127</v>
      </c>
      <c r="G32" s="20" t="s">
        <v>127</v>
      </c>
      <c r="H32" s="7"/>
    </row>
    <row r="33" spans="1:8" ht="13.5" thickBot="1">
      <c r="A33" s="10" t="s">
        <v>99</v>
      </c>
      <c r="B33" s="7" t="s">
        <v>39</v>
      </c>
      <c r="C33" s="8" t="s">
        <v>12</v>
      </c>
      <c r="D33" s="20" t="s">
        <v>127</v>
      </c>
      <c r="E33" s="20" t="s">
        <v>127</v>
      </c>
      <c r="F33" s="20" t="s">
        <v>127</v>
      </c>
      <c r="G33" s="20" t="s">
        <v>127</v>
      </c>
      <c r="H33" s="7"/>
    </row>
    <row r="34" spans="1:8" ht="26.25" thickBot="1">
      <c r="A34" s="6" t="s">
        <v>40</v>
      </c>
      <c r="B34" s="7" t="s">
        <v>41</v>
      </c>
      <c r="C34" s="8" t="s">
        <v>12</v>
      </c>
      <c r="D34" s="20" t="s">
        <v>127</v>
      </c>
      <c r="E34" s="20" t="s">
        <v>127</v>
      </c>
      <c r="F34" s="20" t="s">
        <v>127</v>
      </c>
      <c r="G34" s="20" t="s">
        <v>127</v>
      </c>
      <c r="H34" s="7"/>
    </row>
    <row r="35" spans="1:8" ht="26.25" thickBot="1">
      <c r="A35" s="6" t="s">
        <v>42</v>
      </c>
      <c r="B35" s="7" t="s">
        <v>43</v>
      </c>
      <c r="C35" s="8" t="s">
        <v>12</v>
      </c>
      <c r="D35" s="20" t="s">
        <v>127</v>
      </c>
      <c r="E35" s="20" t="s">
        <v>127</v>
      </c>
      <c r="F35" s="20" t="s">
        <v>127</v>
      </c>
      <c r="G35" s="20" t="s">
        <v>127</v>
      </c>
      <c r="H35" s="7"/>
    </row>
    <row r="36" spans="1:8" ht="13.5" thickBot="1">
      <c r="A36" s="6" t="s">
        <v>44</v>
      </c>
      <c r="B36" s="7" t="s">
        <v>45</v>
      </c>
      <c r="C36" s="8" t="s">
        <v>12</v>
      </c>
      <c r="D36" s="20" t="s">
        <v>127</v>
      </c>
      <c r="E36" s="20" t="s">
        <v>127</v>
      </c>
      <c r="F36" s="20" t="s">
        <v>127</v>
      </c>
      <c r="G36" s="20" t="s">
        <v>127</v>
      </c>
      <c r="H36" s="7"/>
    </row>
    <row r="37" spans="1:8" ht="26.25" thickBot="1">
      <c r="A37" s="6" t="s">
        <v>46</v>
      </c>
      <c r="B37" s="7" t="s">
        <v>47</v>
      </c>
      <c r="C37" s="8" t="s">
        <v>12</v>
      </c>
      <c r="D37" s="20" t="s">
        <v>127</v>
      </c>
      <c r="E37" s="20" t="s">
        <v>127</v>
      </c>
      <c r="F37" s="20" t="s">
        <v>127</v>
      </c>
      <c r="G37" s="20" t="s">
        <v>127</v>
      </c>
      <c r="H37" s="7"/>
    </row>
    <row r="38" spans="1:8" ht="39" customHeight="1" thickBot="1">
      <c r="A38" s="9" t="s">
        <v>100</v>
      </c>
      <c r="B38" s="7" t="s">
        <v>48</v>
      </c>
      <c r="C38" s="8" t="s">
        <v>12</v>
      </c>
      <c r="D38" s="7"/>
      <c r="E38" s="7"/>
      <c r="F38" s="7"/>
      <c r="G38" s="7"/>
      <c r="H38" s="7"/>
    </row>
    <row r="39" spans="1:8" ht="51.75" customHeight="1" thickBot="1">
      <c r="A39" s="9" t="s">
        <v>101</v>
      </c>
      <c r="B39" s="7" t="s">
        <v>49</v>
      </c>
      <c r="C39" s="8" t="s">
        <v>12</v>
      </c>
      <c r="D39" s="7"/>
      <c r="E39" s="7"/>
      <c r="F39" s="7"/>
      <c r="G39" s="7"/>
      <c r="H39" s="7"/>
    </row>
    <row r="40" spans="1:8" ht="65.25" customHeight="1" thickBot="1">
      <c r="A40" s="10" t="s">
        <v>102</v>
      </c>
      <c r="B40" s="7" t="s">
        <v>50</v>
      </c>
      <c r="C40" s="8" t="s">
        <v>12</v>
      </c>
      <c r="D40" s="7"/>
      <c r="E40" s="7"/>
      <c r="F40" s="7">
        <v>5341.8</v>
      </c>
      <c r="G40" s="7">
        <v>5341.8</v>
      </c>
      <c r="H40" s="7"/>
    </row>
    <row r="41" spans="1:8" ht="33" customHeight="1" thickBot="1">
      <c r="A41" s="6" t="s">
        <v>51</v>
      </c>
      <c r="B41" s="7" t="s">
        <v>52</v>
      </c>
      <c r="C41" s="8" t="s">
        <v>53</v>
      </c>
      <c r="D41" s="7"/>
      <c r="E41" s="7">
        <v>30</v>
      </c>
      <c r="F41" s="7">
        <v>50</v>
      </c>
      <c r="G41" s="7">
        <v>50</v>
      </c>
      <c r="H41" s="7"/>
    </row>
    <row r="42" spans="1:8" ht="115.5" thickBot="1">
      <c r="A42" s="9" t="s">
        <v>103</v>
      </c>
      <c r="B42" s="7" t="s">
        <v>54</v>
      </c>
      <c r="C42" s="8" t="s">
        <v>12</v>
      </c>
      <c r="D42" s="20" t="s">
        <v>127</v>
      </c>
      <c r="E42" s="20" t="s">
        <v>127</v>
      </c>
      <c r="F42" s="20" t="s">
        <v>127</v>
      </c>
      <c r="G42" s="20" t="s">
        <v>127</v>
      </c>
      <c r="H42" s="7"/>
    </row>
    <row r="43" spans="1:8" ht="26.25" thickBot="1">
      <c r="A43" s="6" t="s">
        <v>55</v>
      </c>
      <c r="B43" s="7" t="s">
        <v>56</v>
      </c>
      <c r="C43" s="8" t="s">
        <v>12</v>
      </c>
      <c r="D43" s="7">
        <f>D19+D23+D21</f>
        <v>14664.7</v>
      </c>
      <c r="E43" s="7">
        <f>E19+E23+E21</f>
        <v>16141.7</v>
      </c>
      <c r="F43" s="7">
        <f>F19+F23+F21</f>
        <v>15041.8</v>
      </c>
      <c r="G43" s="7">
        <f>G19+G23+G21</f>
        <v>15586.6</v>
      </c>
      <c r="H43" s="7"/>
    </row>
    <row r="44" spans="1:8" ht="39" thickBot="1">
      <c r="A44" s="6" t="s">
        <v>57</v>
      </c>
      <c r="B44" s="7" t="s">
        <v>58</v>
      </c>
      <c r="C44" s="8" t="s">
        <v>12</v>
      </c>
      <c r="D44" s="7">
        <v>14088</v>
      </c>
      <c r="E44" s="7">
        <v>6405.48</v>
      </c>
      <c r="F44" s="7">
        <v>12074</v>
      </c>
      <c r="G44" s="7">
        <v>12634</v>
      </c>
      <c r="H44" s="7"/>
    </row>
    <row r="45" spans="1:8" ht="12.75">
      <c r="A45" s="32" t="s">
        <v>93</v>
      </c>
      <c r="B45" s="12" t="s">
        <v>59</v>
      </c>
      <c r="C45" s="29"/>
      <c r="D45" s="24">
        <v>8310</v>
      </c>
      <c r="E45" s="29">
        <v>3709.105</v>
      </c>
      <c r="F45" s="29">
        <v>6985.3</v>
      </c>
      <c r="G45" s="24">
        <v>7165.7</v>
      </c>
      <c r="H45" s="24"/>
    </row>
    <row r="46" spans="1:8" ht="15" customHeight="1">
      <c r="A46" s="33"/>
      <c r="B46" s="12"/>
      <c r="C46" s="30"/>
      <c r="D46" s="25"/>
      <c r="E46" s="30"/>
      <c r="F46" s="30"/>
      <c r="G46" s="25"/>
      <c r="H46" s="25"/>
    </row>
    <row r="47" spans="1:8" ht="15.75" customHeight="1" thickBot="1">
      <c r="A47" s="34"/>
      <c r="B47" s="7" t="s">
        <v>60</v>
      </c>
      <c r="C47" s="31"/>
      <c r="D47" s="26"/>
      <c r="E47" s="31"/>
      <c r="F47" s="31"/>
      <c r="G47" s="26"/>
      <c r="H47" s="26"/>
    </row>
    <row r="48" spans="1:8" ht="12.75">
      <c r="A48" s="32" t="s">
        <v>98</v>
      </c>
      <c r="B48" s="12" t="s">
        <v>59</v>
      </c>
      <c r="C48" s="29" t="s">
        <v>12</v>
      </c>
      <c r="D48" s="21">
        <f>D44/D45</f>
        <v>1.6953068592057763</v>
      </c>
      <c r="E48" s="21">
        <f>E44/E45</f>
        <v>1.7269610862997946</v>
      </c>
      <c r="F48" s="21">
        <f>F44/F45</f>
        <v>1.7284869654846606</v>
      </c>
      <c r="G48" s="21">
        <f>G44/G45</f>
        <v>1.763121537323639</v>
      </c>
      <c r="H48" s="24"/>
    </row>
    <row r="49" spans="1:8" ht="15" customHeight="1">
      <c r="A49" s="33"/>
      <c r="B49" s="12"/>
      <c r="C49" s="30"/>
      <c r="D49" s="22"/>
      <c r="E49" s="22"/>
      <c r="F49" s="22"/>
      <c r="G49" s="22"/>
      <c r="H49" s="25"/>
    </row>
    <row r="50" spans="1:8" ht="62.25" customHeight="1" thickBot="1">
      <c r="A50" s="34"/>
      <c r="B50" s="7" t="s">
        <v>61</v>
      </c>
      <c r="C50" s="31"/>
      <c r="D50" s="23"/>
      <c r="E50" s="23"/>
      <c r="F50" s="23"/>
      <c r="G50" s="23"/>
      <c r="H50" s="26"/>
    </row>
    <row r="51" spans="1:8" ht="77.25" thickBot="1">
      <c r="A51" s="6" t="s">
        <v>62</v>
      </c>
      <c r="B51" s="7" t="s">
        <v>63</v>
      </c>
      <c r="C51" s="8" t="s">
        <v>10</v>
      </c>
      <c r="D51" s="8" t="s">
        <v>10</v>
      </c>
      <c r="E51" s="8"/>
      <c r="F51" s="8"/>
      <c r="G51" s="8" t="s">
        <v>10</v>
      </c>
      <c r="H51" s="8" t="s">
        <v>10</v>
      </c>
    </row>
    <row r="52" spans="1:8" ht="26.25" thickBot="1">
      <c r="A52" s="6">
        <v>1</v>
      </c>
      <c r="B52" s="7" t="s">
        <v>64</v>
      </c>
      <c r="C52" s="8" t="s">
        <v>65</v>
      </c>
      <c r="D52" s="7">
        <v>470</v>
      </c>
      <c r="E52" s="7">
        <v>477</v>
      </c>
      <c r="F52" s="7">
        <v>450</v>
      </c>
      <c r="G52" s="7">
        <v>460</v>
      </c>
      <c r="H52" s="7"/>
    </row>
    <row r="53" spans="1:8" ht="26.25" thickBot="1">
      <c r="A53" s="6">
        <v>2</v>
      </c>
      <c r="B53" s="7" t="s">
        <v>66</v>
      </c>
      <c r="C53" s="8" t="s">
        <v>67</v>
      </c>
      <c r="D53" s="7"/>
      <c r="E53" s="1">
        <v>274.55</v>
      </c>
      <c r="F53" s="1">
        <v>274.55</v>
      </c>
      <c r="G53" s="1">
        <v>274.55</v>
      </c>
      <c r="H53" s="7"/>
    </row>
    <row r="54" spans="1:8" ht="26.25" thickBot="1">
      <c r="A54" s="6" t="s">
        <v>68</v>
      </c>
      <c r="B54" s="7" t="s">
        <v>69</v>
      </c>
      <c r="C54" s="8" t="s">
        <v>67</v>
      </c>
      <c r="D54" s="7"/>
      <c r="E54" s="7"/>
      <c r="F54" s="7"/>
      <c r="G54" s="7"/>
      <c r="H54" s="7"/>
    </row>
    <row r="55" spans="1:8" ht="13.5" thickBot="1">
      <c r="A55" s="19"/>
      <c r="B55" s="7" t="s">
        <v>123</v>
      </c>
      <c r="C55" s="8"/>
      <c r="D55" s="7"/>
      <c r="E55" s="18">
        <v>133.5</v>
      </c>
      <c r="F55" s="18">
        <v>133.5</v>
      </c>
      <c r="G55" s="18">
        <v>133.5</v>
      </c>
      <c r="H55" s="7"/>
    </row>
    <row r="56" spans="1:8" ht="13.5" thickBot="1">
      <c r="A56" s="19"/>
      <c r="B56" s="7" t="s">
        <v>124</v>
      </c>
      <c r="C56" s="8"/>
      <c r="D56" s="7"/>
      <c r="E56" s="18">
        <v>141.05</v>
      </c>
      <c r="F56" s="18">
        <v>141.05</v>
      </c>
      <c r="G56" s="18">
        <v>141.05</v>
      </c>
      <c r="H56" s="7"/>
    </row>
    <row r="57" spans="1:8" ht="26.25" thickBot="1">
      <c r="A57" s="6">
        <v>3</v>
      </c>
      <c r="B57" s="7" t="s">
        <v>70</v>
      </c>
      <c r="C57" s="8" t="s">
        <v>71</v>
      </c>
      <c r="D57" s="7"/>
      <c r="E57" s="7">
        <v>308.5</v>
      </c>
      <c r="F57" s="7">
        <v>325.7</v>
      </c>
      <c r="G57" s="7">
        <v>325.7</v>
      </c>
      <c r="H57" s="7"/>
    </row>
    <row r="58" spans="1:8" ht="39" thickBot="1">
      <c r="A58" s="6" t="s">
        <v>72</v>
      </c>
      <c r="B58" s="7" t="s">
        <v>73</v>
      </c>
      <c r="C58" s="8" t="s">
        <v>71</v>
      </c>
      <c r="D58" s="7"/>
      <c r="E58" s="7"/>
      <c r="F58" s="7"/>
      <c r="G58" s="7"/>
      <c r="H58" s="7"/>
    </row>
    <row r="59" spans="1:8" ht="13.5" thickBot="1">
      <c r="A59" s="16"/>
      <c r="B59" s="7" t="s">
        <v>106</v>
      </c>
      <c r="C59" s="8"/>
      <c r="D59" s="7"/>
      <c r="E59" s="17">
        <v>7.8</v>
      </c>
      <c r="F59" s="17">
        <v>7.8</v>
      </c>
      <c r="G59" s="17">
        <v>7.8</v>
      </c>
      <c r="H59" s="7"/>
    </row>
    <row r="60" spans="1:8" ht="13.5" thickBot="1">
      <c r="A60" s="16"/>
      <c r="B60" s="7" t="s">
        <v>107</v>
      </c>
      <c r="C60" s="8"/>
      <c r="D60" s="7"/>
      <c r="E60" s="17">
        <v>104.547</v>
      </c>
      <c r="F60" s="17">
        <v>115.547</v>
      </c>
      <c r="G60" s="17">
        <v>115.547</v>
      </c>
      <c r="H60" s="7"/>
    </row>
    <row r="61" spans="1:8" ht="13.5" thickBot="1">
      <c r="A61" s="16"/>
      <c r="B61" s="7" t="s">
        <v>108</v>
      </c>
      <c r="C61" s="8"/>
      <c r="D61" s="7"/>
      <c r="E61" s="17">
        <v>172.55</v>
      </c>
      <c r="F61" s="17">
        <v>172.55</v>
      </c>
      <c r="G61" s="17">
        <v>172.55</v>
      </c>
      <c r="H61" s="7"/>
    </row>
    <row r="62" spans="1:8" ht="13.5" thickBot="1">
      <c r="A62" s="16"/>
      <c r="B62" s="7" t="s">
        <v>109</v>
      </c>
      <c r="C62" s="8"/>
      <c r="D62" s="7"/>
      <c r="E62" s="17">
        <v>7</v>
      </c>
      <c r="F62" s="17">
        <v>13.2</v>
      </c>
      <c r="G62" s="17">
        <v>13.2</v>
      </c>
      <c r="H62" s="7"/>
    </row>
    <row r="63" spans="1:8" ht="13.5" thickBot="1">
      <c r="A63" s="16"/>
      <c r="B63" s="7" t="s">
        <v>110</v>
      </c>
      <c r="C63" s="8"/>
      <c r="D63" s="7"/>
      <c r="E63" s="17">
        <v>16.6</v>
      </c>
      <c r="F63" s="17">
        <v>16.6</v>
      </c>
      <c r="G63" s="17">
        <v>16.6</v>
      </c>
      <c r="H63" s="7"/>
    </row>
    <row r="64" spans="1:8" ht="26.25" thickBot="1">
      <c r="A64" s="6">
        <v>4</v>
      </c>
      <c r="B64" s="7" t="s">
        <v>74</v>
      </c>
      <c r="C64" s="8" t="s">
        <v>71</v>
      </c>
      <c r="D64" s="7"/>
      <c r="E64" s="7">
        <v>2231.9</v>
      </c>
      <c r="F64" s="7">
        <v>2342.3</v>
      </c>
      <c r="G64" s="7">
        <v>2342.3</v>
      </c>
      <c r="H64" s="7"/>
    </row>
    <row r="65" spans="1:8" ht="26.25" thickBot="1">
      <c r="A65" s="6" t="s">
        <v>75</v>
      </c>
      <c r="B65" s="7" t="s">
        <v>76</v>
      </c>
      <c r="C65" s="8" t="s">
        <v>71</v>
      </c>
      <c r="D65" s="7"/>
      <c r="E65" s="7"/>
      <c r="F65" s="7"/>
      <c r="G65" s="7"/>
      <c r="H65" s="7"/>
    </row>
    <row r="66" spans="1:8" ht="13.5" thickBot="1">
      <c r="A66" s="16"/>
      <c r="B66" s="7" t="s">
        <v>111</v>
      </c>
      <c r="C66" s="8"/>
      <c r="D66" s="7"/>
      <c r="E66" s="7">
        <v>315</v>
      </c>
      <c r="F66" s="7">
        <v>315</v>
      </c>
      <c r="G66" s="7">
        <v>315</v>
      </c>
      <c r="H66" s="7"/>
    </row>
    <row r="67" spans="1:8" ht="13.5" thickBot="1">
      <c r="A67" s="16"/>
      <c r="B67" s="7" t="s">
        <v>112</v>
      </c>
      <c r="C67" s="8"/>
      <c r="D67" s="7"/>
      <c r="E67" s="7">
        <v>150</v>
      </c>
      <c r="F67" s="7">
        <v>150</v>
      </c>
      <c r="G67" s="7">
        <v>150</v>
      </c>
      <c r="H67" s="7"/>
    </row>
    <row r="68" spans="1:8" ht="39" customHeight="1" thickBot="1">
      <c r="A68" s="16"/>
      <c r="B68" s="7" t="s">
        <v>113</v>
      </c>
      <c r="C68" s="8"/>
      <c r="D68" s="7"/>
      <c r="E68" s="7">
        <v>46.8</v>
      </c>
      <c r="F68" s="7">
        <v>46.8</v>
      </c>
      <c r="G68" s="7">
        <v>46.8</v>
      </c>
      <c r="H68" s="7"/>
    </row>
    <row r="69" spans="1:8" ht="39" thickBot="1">
      <c r="A69" s="16"/>
      <c r="B69" s="7" t="s">
        <v>114</v>
      </c>
      <c r="C69" s="8"/>
      <c r="D69" s="7"/>
      <c r="E69" s="7">
        <v>8.4</v>
      </c>
      <c r="F69" s="7">
        <v>8.4</v>
      </c>
      <c r="G69" s="7">
        <v>8.4</v>
      </c>
      <c r="H69" s="7"/>
    </row>
    <row r="70" spans="1:8" ht="39" thickBot="1">
      <c r="A70" s="16"/>
      <c r="B70" s="7" t="s">
        <v>115</v>
      </c>
      <c r="C70" s="8"/>
      <c r="D70" s="7"/>
      <c r="E70" s="7">
        <v>243</v>
      </c>
      <c r="F70" s="7">
        <v>258</v>
      </c>
      <c r="G70" s="7">
        <v>258</v>
      </c>
      <c r="H70" s="7"/>
    </row>
    <row r="71" spans="1:8" ht="13.5" thickBot="1">
      <c r="A71" s="16"/>
      <c r="B71" s="7" t="s">
        <v>116</v>
      </c>
      <c r="C71" s="8"/>
      <c r="D71" s="7"/>
      <c r="E71" s="7">
        <v>115.2</v>
      </c>
      <c r="F71" s="7">
        <v>115.2</v>
      </c>
      <c r="G71" s="7">
        <v>115.2</v>
      </c>
      <c r="H71" s="7"/>
    </row>
    <row r="72" spans="1:8" ht="13.5" thickBot="1">
      <c r="A72" s="16"/>
      <c r="B72" s="7" t="s">
        <v>117</v>
      </c>
      <c r="C72" s="8"/>
      <c r="D72" s="7"/>
      <c r="E72" s="7">
        <v>477.4</v>
      </c>
      <c r="F72" s="7">
        <v>514.6</v>
      </c>
      <c r="G72" s="7">
        <v>514.6</v>
      </c>
      <c r="H72" s="7"/>
    </row>
    <row r="73" spans="1:8" ht="13.5" thickBot="1">
      <c r="A73" s="16"/>
      <c r="B73" s="7" t="s">
        <v>118</v>
      </c>
      <c r="C73" s="8"/>
      <c r="D73" s="7"/>
      <c r="E73" s="7">
        <v>57</v>
      </c>
      <c r="F73" s="7">
        <v>57</v>
      </c>
      <c r="G73" s="7">
        <v>57</v>
      </c>
      <c r="H73" s="7"/>
    </row>
    <row r="74" spans="1:8" ht="13.5" thickBot="1">
      <c r="A74" s="16"/>
      <c r="B74" s="7" t="s">
        <v>120</v>
      </c>
      <c r="C74" s="8"/>
      <c r="D74" s="7"/>
      <c r="E74" s="7">
        <v>239.2</v>
      </c>
      <c r="F74" s="7">
        <v>262.2</v>
      </c>
      <c r="G74" s="7">
        <v>262.2</v>
      </c>
      <c r="H74" s="7"/>
    </row>
    <row r="75" spans="1:8" ht="13.5" thickBot="1">
      <c r="A75" s="16"/>
      <c r="B75" s="7" t="s">
        <v>119</v>
      </c>
      <c r="C75" s="8"/>
      <c r="D75" s="7"/>
      <c r="E75" s="7">
        <v>14.4</v>
      </c>
      <c r="F75" s="7">
        <v>14.4</v>
      </c>
      <c r="G75" s="7">
        <v>14.4</v>
      </c>
      <c r="H75" s="7"/>
    </row>
    <row r="76" spans="1:8" ht="13.5" thickBot="1">
      <c r="A76" s="16"/>
      <c r="B76" s="7" t="s">
        <v>121</v>
      </c>
      <c r="C76" s="8"/>
      <c r="D76" s="7"/>
      <c r="E76" s="7">
        <v>517.5</v>
      </c>
      <c r="F76" s="7">
        <v>549.7</v>
      </c>
      <c r="G76" s="7">
        <v>549.7</v>
      </c>
      <c r="H76" s="7"/>
    </row>
    <row r="77" spans="1:8" ht="13.5" thickBot="1">
      <c r="A77" s="16"/>
      <c r="B77" s="7" t="s">
        <v>122</v>
      </c>
      <c r="C77" s="8"/>
      <c r="D77" s="7"/>
      <c r="E77" s="7">
        <v>48</v>
      </c>
      <c r="F77" s="7">
        <v>51</v>
      </c>
      <c r="G77" s="7">
        <v>51</v>
      </c>
      <c r="H77" s="7"/>
    </row>
    <row r="78" spans="1:8" ht="26.25" thickBot="1">
      <c r="A78" s="6">
        <v>5</v>
      </c>
      <c r="B78" s="7" t="s">
        <v>77</v>
      </c>
      <c r="C78" s="8" t="s">
        <v>78</v>
      </c>
      <c r="D78" s="7"/>
      <c r="E78" s="7">
        <f>SUM(E80:E84)</f>
        <v>147.41</v>
      </c>
      <c r="F78" s="7">
        <f>SUM(F80:F84)</f>
        <v>161.51</v>
      </c>
      <c r="G78" s="7">
        <f>SUM(G80:G84)</f>
        <v>161.51</v>
      </c>
      <c r="H78" s="7"/>
    </row>
    <row r="79" spans="1:8" ht="26.25" thickBot="1">
      <c r="A79" s="6" t="s">
        <v>79</v>
      </c>
      <c r="B79" s="7" t="s">
        <v>80</v>
      </c>
      <c r="C79" s="8" t="s">
        <v>78</v>
      </c>
      <c r="D79" s="7"/>
      <c r="E79" s="7"/>
      <c r="F79" s="7"/>
      <c r="G79" s="7"/>
      <c r="H79" s="7"/>
    </row>
    <row r="80" spans="1:8" ht="13.5" thickBot="1">
      <c r="A80" s="16"/>
      <c r="B80" s="7" t="s">
        <v>106</v>
      </c>
      <c r="C80" s="8"/>
      <c r="D80" s="7"/>
      <c r="E80" s="7">
        <v>6</v>
      </c>
      <c r="F80" s="7">
        <v>6</v>
      </c>
      <c r="G80" s="7">
        <v>6</v>
      </c>
      <c r="H80" s="7"/>
    </row>
    <row r="81" spans="1:8" ht="13.5" thickBot="1">
      <c r="A81" s="16"/>
      <c r="B81" s="7" t="s">
        <v>107</v>
      </c>
      <c r="C81" s="8"/>
      <c r="D81" s="7"/>
      <c r="E81" s="7">
        <v>82.77</v>
      </c>
      <c r="F81" s="7">
        <v>92.77</v>
      </c>
      <c r="G81" s="7">
        <v>92.77</v>
      </c>
      <c r="H81" s="7"/>
    </row>
    <row r="82" spans="1:8" ht="13.5" thickBot="1">
      <c r="A82" s="16"/>
      <c r="B82" s="7" t="s">
        <v>108</v>
      </c>
      <c r="C82" s="8"/>
      <c r="D82" s="7"/>
      <c r="E82" s="7">
        <v>49.3</v>
      </c>
      <c r="F82" s="7">
        <v>49.3</v>
      </c>
      <c r="G82" s="7">
        <v>49.3</v>
      </c>
      <c r="H82" s="7"/>
    </row>
    <row r="83" spans="1:8" ht="13.5" thickBot="1">
      <c r="A83" s="16"/>
      <c r="B83" s="7" t="s">
        <v>109</v>
      </c>
      <c r="C83" s="8"/>
      <c r="D83" s="7"/>
      <c r="E83" s="7">
        <v>3.18</v>
      </c>
      <c r="F83" s="7">
        <v>7.28</v>
      </c>
      <c r="G83" s="7">
        <v>7.28</v>
      </c>
      <c r="H83" s="7"/>
    </row>
    <row r="84" spans="1:8" ht="13.5" thickBot="1">
      <c r="A84" s="16"/>
      <c r="B84" s="7" t="s">
        <v>110</v>
      </c>
      <c r="C84" s="8"/>
      <c r="D84" s="7"/>
      <c r="E84" s="7">
        <v>6.16</v>
      </c>
      <c r="F84" s="7">
        <v>6.16</v>
      </c>
      <c r="G84" s="7">
        <v>6.16</v>
      </c>
      <c r="H84" s="7"/>
    </row>
    <row r="85" spans="1:8" ht="13.5" thickBot="1">
      <c r="A85" s="6">
        <v>6</v>
      </c>
      <c r="B85" s="7" t="s">
        <v>81</v>
      </c>
      <c r="C85" s="8" t="s">
        <v>82</v>
      </c>
      <c r="D85" s="7"/>
      <c r="E85" s="18">
        <f>(E82+E84)/E78*100</f>
        <v>37.62295638016416</v>
      </c>
      <c r="F85" s="18">
        <f>(F82+F84)/F78*100</f>
        <v>34.3384310569005</v>
      </c>
      <c r="G85" s="18">
        <f>(G82+G84)/G78*100</f>
        <v>34.3384310569005</v>
      </c>
      <c r="H85" s="7"/>
    </row>
    <row r="86" spans="1:8" ht="26.25" thickBot="1">
      <c r="A86" s="6">
        <v>7</v>
      </c>
      <c r="B86" s="7" t="s">
        <v>83</v>
      </c>
      <c r="C86" s="8" t="s">
        <v>12</v>
      </c>
      <c r="D86" s="7"/>
      <c r="E86" s="7"/>
      <c r="F86" s="7"/>
      <c r="G86" s="7"/>
      <c r="H86" s="7"/>
    </row>
    <row r="87" spans="1:8" ht="26.25" thickBot="1">
      <c r="A87" s="9" t="s">
        <v>104</v>
      </c>
      <c r="B87" s="7" t="s">
        <v>84</v>
      </c>
      <c r="C87" s="8" t="s">
        <v>12</v>
      </c>
      <c r="D87" s="7"/>
      <c r="E87" s="7"/>
      <c r="F87" s="7"/>
      <c r="G87" s="7"/>
      <c r="H87" s="7"/>
    </row>
    <row r="88" spans="1:8" ht="39" thickBot="1">
      <c r="A88" s="6">
        <v>8</v>
      </c>
      <c r="B88" s="11" t="s">
        <v>85</v>
      </c>
      <c r="C88" s="8" t="s">
        <v>82</v>
      </c>
      <c r="D88" s="7"/>
      <c r="E88" s="7"/>
      <c r="F88" s="7"/>
      <c r="G88" s="8" t="s">
        <v>10</v>
      </c>
      <c r="H88" s="8" t="s">
        <v>10</v>
      </c>
    </row>
    <row r="90" ht="12.75">
      <c r="A90" s="2" t="s">
        <v>86</v>
      </c>
    </row>
    <row r="92" ht="12.75">
      <c r="A92" s="13" t="s">
        <v>87</v>
      </c>
    </row>
    <row r="94" ht="12.75">
      <c r="A94" s="2" t="s">
        <v>88</v>
      </c>
    </row>
    <row r="96" ht="12.75">
      <c r="A96" s="2" t="s">
        <v>89</v>
      </c>
    </row>
    <row r="98" ht="12.75">
      <c r="A98" s="2" t="s">
        <v>90</v>
      </c>
    </row>
    <row r="100" ht="12.75">
      <c r="A100" s="2" t="s">
        <v>91</v>
      </c>
    </row>
    <row r="102" ht="12.75">
      <c r="A102" s="14"/>
    </row>
    <row r="103" ht="12.75">
      <c r="A103" s="15" t="s">
        <v>92</v>
      </c>
    </row>
  </sheetData>
  <sheetProtection/>
  <mergeCells count="19">
    <mergeCell ref="E48:E50"/>
    <mergeCell ref="F48:F50"/>
    <mergeCell ref="D12:E12"/>
    <mergeCell ref="A12:A13"/>
    <mergeCell ref="B12:B13"/>
    <mergeCell ref="C12:C13"/>
    <mergeCell ref="A48:A50"/>
    <mergeCell ref="C48:C50"/>
    <mergeCell ref="D48:D50"/>
    <mergeCell ref="G48:G50"/>
    <mergeCell ref="H48:H50"/>
    <mergeCell ref="H12:H13"/>
    <mergeCell ref="E45:E47"/>
    <mergeCell ref="F45:F47"/>
    <mergeCell ref="A45:A47"/>
    <mergeCell ref="C45:C47"/>
    <mergeCell ref="D45:D47"/>
    <mergeCell ref="G45:G47"/>
    <mergeCell ref="H45:H47"/>
  </mergeCells>
  <hyperlinks>
    <hyperlink ref="H12" r:id="rId1" display="http://base.garant.ru/70842132/#block_3333"/>
    <hyperlink ref="D13" r:id="rId2" display="http://base.garant.ru/70842132/#block_3111"/>
    <hyperlink ref="E13" r:id="rId3" display="http://base.garant.ru/70842132/#block_3222"/>
    <hyperlink ref="B30" r:id="rId4" display="http://base.garant.ru/70842132/#block_3444"/>
    <hyperlink ref="B88" r:id="rId5" display="http://base.garant.ru/70842132/#block_3555"/>
    <hyperlink ref="A92" r:id="rId6" display="http://base.garant.ru/70842132/#block_3001"/>
    <hyperlink ref="A103" r:id="rId7" display="http://base.garant.ru/70842132/#block_2000#ixzz3a13pOSGn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"Промэнерго"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ABD_01</cp:lastModifiedBy>
  <cp:lastPrinted>2015-05-27T09:44:28Z</cp:lastPrinted>
  <dcterms:created xsi:type="dcterms:W3CDTF">2015-05-13T11:10:20Z</dcterms:created>
  <dcterms:modified xsi:type="dcterms:W3CDTF">2015-05-29T06:08:01Z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